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ko\Downloads\よぼう\"/>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'居宅介護支援（１枚版）'!$A$1:$BD$43</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28" i="1"/>
  <c r="G31" i="1"/>
  <c r="E31" i="1"/>
  <c r="G30" i="1"/>
  <c r="E30" i="1"/>
  <c r="G29" i="1"/>
  <c r="E29" i="1"/>
  <c r="G28" i="1"/>
  <c r="G39" i="10"/>
  <c r="G37" i="10"/>
  <c r="E39" i="10"/>
  <c r="E37" i="10"/>
  <c r="H127" i="9" l="1"/>
  <c r="L122" i="9"/>
  <c r="C127" i="9" s="1"/>
  <c r="P122" i="9"/>
  <c r="C132" i="9" s="1"/>
  <c r="J122" i="9"/>
  <c r="E122" i="9"/>
  <c r="G122" i="9"/>
  <c r="H37" i="1"/>
  <c r="H36" i="1"/>
  <c r="C36" i="1"/>
  <c r="P32" i="1"/>
  <c r="C42" i="1" s="1"/>
  <c r="L32" i="1"/>
  <c r="C37" i="1" s="1"/>
  <c r="J32" i="1"/>
  <c r="G32" i="1"/>
  <c r="E32" i="1"/>
  <c r="M127" i="9" l="1"/>
  <c r="H132" i="9" s="1"/>
  <c r="M132" i="9" s="1"/>
  <c r="M37" i="1"/>
  <c r="H42" i="1" s="1"/>
  <c r="M42"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X2" i="1" l="1"/>
  <c r="AT11" i="1" l="1"/>
  <c r="AR11" i="1"/>
  <c r="AR12" i="1" s="1"/>
  <c r="AR13" i="1" s="1"/>
  <c r="AS11" i="1"/>
  <c r="AS12" i="1" s="1"/>
  <c r="AS13"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2" i="1"/>
  <c r="AW21" i="1"/>
  <c r="AW23" i="1"/>
  <c r="AW16" i="1"/>
  <c r="AW14" i="1"/>
  <c r="AW18" i="1"/>
  <c r="AW20" i="1"/>
  <c r="AW19" i="1"/>
  <c r="AW1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<sst xmlns="http://schemas.openxmlformats.org/spreadsheetml/2006/main" count="390" uniqueCount="148">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</sst>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49"/>
  <sheetViews>
    <sheetView showGridLines="0" tabSelected="1" view="pageBreakPreview" zoomScaleNormal="55" zoomScaleSheetLayoutView="100" workbookViewId="0">
      <selection activeCell="P9" sqref="P9:AT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23" si="22">IF($AZ$3="４週",AU14/4,IF($AZ$3="暦月",AU14/($AZ$7/7),""))</f>
        <v>0</v>
      </c>
      <c r="AX14" s="236"/>
      <c r="AY14" s="220"/>
      <c r="AZ14" s="221"/>
      <c r="BA14" s="221"/>
      <c r="BB14" s="221"/>
      <c r="BC14" s="221"/>
      <c r="BD14" s="222"/>
    </row>
    <row r="15" spans="1:57" ht="39.950000000000003" customHeight="1" x14ac:dyDescent="0.4">
      <c r="A15" s="71"/>
      <c r="B15" s="86">
        <f t="shared" ref="B15:B23"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23"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20.25" customHeight="1" x14ac:dyDescent="0.4">
      <c r="A24" s="71"/>
      <c r="B24" s="71"/>
      <c r="C24" s="75"/>
      <c r="D24" s="76"/>
      <c r="E24" s="77"/>
      <c r="F24" s="73"/>
      <c r="G24" s="73"/>
      <c r="H24" s="73"/>
      <c r="I24" s="73"/>
      <c r="J24" s="73"/>
      <c r="K24" s="73"/>
      <c r="L24" s="73"/>
      <c r="M24" s="73"/>
      <c r="N24" s="73"/>
      <c r="O24" s="73"/>
      <c r="P24" s="73"/>
      <c r="Q24" s="73"/>
      <c r="R24" s="73"/>
      <c r="S24" s="73"/>
      <c r="T24" s="73"/>
      <c r="U24" s="73"/>
      <c r="V24" s="73"/>
      <c r="W24" s="73"/>
      <c r="X24" s="73"/>
      <c r="Y24" s="73"/>
      <c r="Z24" s="73"/>
      <c r="AA24" s="73"/>
      <c r="AB24" s="73"/>
      <c r="AC24" s="78"/>
      <c r="AD24" s="73"/>
      <c r="AE24" s="73"/>
      <c r="AF24" s="73"/>
      <c r="AG24" s="73"/>
      <c r="AH24" s="73"/>
      <c r="AI24" s="73"/>
      <c r="AJ24" s="73"/>
      <c r="AK24" s="73"/>
      <c r="AL24" s="73"/>
      <c r="AM24" s="73"/>
      <c r="AN24" s="73"/>
      <c r="AO24" s="73"/>
      <c r="AP24" s="73"/>
      <c r="AQ24" s="73"/>
      <c r="AR24" s="73"/>
      <c r="AS24" s="73"/>
      <c r="AT24" s="73"/>
      <c r="AU24" s="73"/>
      <c r="AV24" s="71"/>
      <c r="AW24" s="71"/>
      <c r="AX24" s="71"/>
      <c r="AY24" s="71"/>
      <c r="AZ24" s="71"/>
      <c r="BA24" s="71"/>
      <c r="BB24" s="71"/>
      <c r="BC24" s="71"/>
      <c r="BD24" s="71"/>
    </row>
    <row r="25" spans="1:56" ht="20.25" customHeight="1" x14ac:dyDescent="0.4">
      <c r="A25" s="71"/>
      <c r="B25" s="98" t="s">
        <v>133</v>
      </c>
      <c r="C25" s="98"/>
      <c r="D25" s="98"/>
      <c r="E25" s="98"/>
      <c r="F25" s="98"/>
      <c r="G25" s="98"/>
      <c r="H25" s="98"/>
      <c r="I25" s="98"/>
      <c r="J25" s="98"/>
      <c r="K25" s="98"/>
      <c r="L25" s="99"/>
      <c r="M25" s="98"/>
      <c r="N25" s="98"/>
      <c r="O25" s="98"/>
      <c r="P25" s="98"/>
      <c r="Q25" s="98"/>
      <c r="R25" s="98"/>
      <c r="S25" s="98"/>
      <c r="T25" s="98" t="s">
        <v>70</v>
      </c>
      <c r="U25" s="98"/>
      <c r="V25" s="98"/>
      <c r="W25" s="98"/>
      <c r="X25" s="98"/>
      <c r="Y25" s="98"/>
      <c r="Z25" s="101"/>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row>
    <row r="26" spans="1:56" ht="20.25" customHeight="1" x14ac:dyDescent="0.4">
      <c r="A26" s="71"/>
      <c r="B26" s="98"/>
      <c r="C26" s="184" t="s">
        <v>35</v>
      </c>
      <c r="D26" s="184"/>
      <c r="E26" s="184" t="s">
        <v>36</v>
      </c>
      <c r="F26" s="184"/>
      <c r="G26" s="184"/>
      <c r="H26" s="184"/>
      <c r="I26" s="98"/>
      <c r="J26" s="185" t="s">
        <v>39</v>
      </c>
      <c r="K26" s="185"/>
      <c r="L26" s="185"/>
      <c r="M26" s="185"/>
      <c r="N26" s="67"/>
      <c r="O26" s="67"/>
      <c r="P26" s="96" t="s">
        <v>47</v>
      </c>
      <c r="Q26" s="96"/>
      <c r="R26" s="98"/>
      <c r="S26" s="98"/>
      <c r="T26" s="159" t="s">
        <v>7</v>
      </c>
      <c r="U26" s="161"/>
      <c r="V26" s="159" t="s">
        <v>8</v>
      </c>
      <c r="W26" s="160"/>
      <c r="X26" s="160"/>
      <c r="Y26" s="161"/>
      <c r="Z26" s="101"/>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row>
    <row r="27" spans="1:56" ht="20.25" customHeight="1" x14ac:dyDescent="0.4">
      <c r="A27" s="71"/>
      <c r="B27" s="98"/>
      <c r="C27" s="158"/>
      <c r="D27" s="158"/>
      <c r="E27" s="158" t="s">
        <v>37</v>
      </c>
      <c r="F27" s="158"/>
      <c r="G27" s="158" t="s">
        <v>38</v>
      </c>
      <c r="H27" s="158"/>
      <c r="I27" s="98"/>
      <c r="J27" s="158" t="s">
        <v>37</v>
      </c>
      <c r="K27" s="158"/>
      <c r="L27" s="158" t="s">
        <v>38</v>
      </c>
      <c r="M27" s="158"/>
      <c r="N27" s="67"/>
      <c r="O27" s="67"/>
      <c r="P27" s="96" t="s">
        <v>44</v>
      </c>
      <c r="Q27" s="96"/>
      <c r="R27" s="98"/>
      <c r="S27" s="98"/>
      <c r="T27" s="159" t="s">
        <v>3</v>
      </c>
      <c r="U27" s="161"/>
      <c r="V27" s="159" t="s">
        <v>50</v>
      </c>
      <c r="W27" s="160"/>
      <c r="X27" s="160"/>
      <c r="Y27" s="161"/>
      <c r="Z27" s="146"/>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row>
    <row r="28" spans="1:56" ht="20.25" customHeight="1" x14ac:dyDescent="0.4">
      <c r="A28" s="71"/>
      <c r="B28" s="98"/>
      <c r="C28" s="159" t="s">
        <v>3</v>
      </c>
      <c r="D28" s="161"/>
      <c r="E28" s="176">
        <f>SUMIFS($AU$14:$AV$23,$C$14:$D$23,"介護支援専門員",$E$14:$F$23,"A")</f>
        <v>0</v>
      </c>
      <c r="F28" s="177"/>
      <c r="G28" s="178">
        <f>SUMIFS($AW$14:$AX$23,$C$14:$D$23,"介護支援専門員",$E$14:$F$23,"A")</f>
        <v>0</v>
      </c>
      <c r="H28" s="179"/>
      <c r="I28" s="112"/>
      <c r="J28" s="180">
        <v>0</v>
      </c>
      <c r="K28" s="181"/>
      <c r="L28" s="180">
        <v>0</v>
      </c>
      <c r="M28" s="181"/>
      <c r="N28" s="111"/>
      <c r="O28" s="111"/>
      <c r="P28" s="180">
        <v>0</v>
      </c>
      <c r="Q28" s="181"/>
      <c r="R28" s="98"/>
      <c r="S28" s="98"/>
      <c r="T28" s="159" t="s">
        <v>4</v>
      </c>
      <c r="U28" s="161"/>
      <c r="V28" s="159" t="s">
        <v>51</v>
      </c>
      <c r="W28" s="160"/>
      <c r="X28" s="160"/>
      <c r="Y28" s="161"/>
      <c r="Z28" s="14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row>
    <row r="29" spans="1:56" ht="20.25" customHeight="1" x14ac:dyDescent="0.4">
      <c r="A29" s="71"/>
      <c r="B29" s="98"/>
      <c r="C29" s="159" t="s">
        <v>4</v>
      </c>
      <c r="D29" s="161"/>
      <c r="E29" s="176">
        <f>SUMIFS($AU$14:$AV$23,$C$14:$D$23,"介護支援専門員",$E$14:$F$23,"B")</f>
        <v>0</v>
      </c>
      <c r="F29" s="177"/>
      <c r="G29" s="178">
        <f>SUMIFS($AW$14:$AX$23,$C$14:$D$23,"介護支援専門員",$E$14:$F$23,"B")</f>
        <v>0</v>
      </c>
      <c r="H29" s="179"/>
      <c r="I29" s="112"/>
      <c r="J29" s="180">
        <v>0</v>
      </c>
      <c r="K29" s="181"/>
      <c r="L29" s="180">
        <v>0</v>
      </c>
      <c r="M29" s="181"/>
      <c r="N29" s="111"/>
      <c r="O29" s="111"/>
      <c r="P29" s="180">
        <v>0</v>
      </c>
      <c r="Q29" s="181"/>
      <c r="R29" s="98"/>
      <c r="S29" s="98"/>
      <c r="T29" s="159" t="s">
        <v>5</v>
      </c>
      <c r="U29" s="161"/>
      <c r="V29" s="159" t="s">
        <v>52</v>
      </c>
      <c r="W29" s="160"/>
      <c r="X29" s="160"/>
      <c r="Y29" s="161"/>
      <c r="Z29" s="14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row>
    <row r="30" spans="1:56" ht="20.25" customHeight="1" x14ac:dyDescent="0.4">
      <c r="A30" s="71"/>
      <c r="B30" s="98"/>
      <c r="C30" s="159" t="s">
        <v>5</v>
      </c>
      <c r="D30" s="161"/>
      <c r="E30" s="176">
        <f>SUMIFS($AU$14:$AV$23,$C$14:$D$23,"介護支援専門員",$E$14:$F$23,"C")</f>
        <v>0</v>
      </c>
      <c r="F30" s="177"/>
      <c r="G30" s="178">
        <f>SUMIFS($AW$14:$AX$23,$C$14:$D$23,"介護支援専門員",$E$14:$F$23,"C")</f>
        <v>0</v>
      </c>
      <c r="H30" s="179"/>
      <c r="I30" s="112"/>
      <c r="J30" s="180">
        <v>0</v>
      </c>
      <c r="K30" s="181"/>
      <c r="L30" s="182">
        <v>0</v>
      </c>
      <c r="M30" s="183"/>
      <c r="N30" s="111"/>
      <c r="O30" s="111"/>
      <c r="P30" s="176" t="s">
        <v>30</v>
      </c>
      <c r="Q30" s="177"/>
      <c r="R30" s="98"/>
      <c r="S30" s="98"/>
      <c r="T30" s="159" t="s">
        <v>6</v>
      </c>
      <c r="U30" s="161"/>
      <c r="V30" s="159" t="s">
        <v>69</v>
      </c>
      <c r="W30" s="160"/>
      <c r="X30" s="160"/>
      <c r="Y30" s="161"/>
      <c r="Z30" s="144"/>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row>
    <row r="31" spans="1:56" ht="20.25" customHeight="1" x14ac:dyDescent="0.4">
      <c r="A31" s="71"/>
      <c r="B31" s="98"/>
      <c r="C31" s="159" t="s">
        <v>6</v>
      </c>
      <c r="D31" s="161"/>
      <c r="E31" s="176">
        <f>SUMIFS($AU$14:$AV$23,$C$14:$D$23,"介護支援専門員",$E$14:$F$23,"D")</f>
        <v>0</v>
      </c>
      <c r="F31" s="177"/>
      <c r="G31" s="178">
        <f>SUMIFS($AW$14:$AX$23,$C$14:$D$23,"介護支援専門員",$E$14:$F$23,"D")</f>
        <v>0</v>
      </c>
      <c r="H31" s="179"/>
      <c r="I31" s="112"/>
      <c r="J31" s="180">
        <v>0</v>
      </c>
      <c r="K31" s="181"/>
      <c r="L31" s="182">
        <v>0</v>
      </c>
      <c r="M31" s="183"/>
      <c r="N31" s="111"/>
      <c r="O31" s="111"/>
      <c r="P31" s="176" t="s">
        <v>30</v>
      </c>
      <c r="Q31" s="177"/>
      <c r="R31" s="98"/>
      <c r="S31" s="98"/>
      <c r="T31" s="98"/>
      <c r="U31" s="173"/>
      <c r="V31" s="173"/>
      <c r="W31" s="174"/>
      <c r="X31" s="174"/>
      <c r="Y31" s="150"/>
      <c r="Z31" s="150"/>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159" t="s">
        <v>27</v>
      </c>
      <c r="D32" s="161"/>
      <c r="E32" s="176">
        <f>SUM(E28:F31)</f>
        <v>0</v>
      </c>
      <c r="F32" s="177"/>
      <c r="G32" s="178">
        <f>SUM(G28:H31)</f>
        <v>0</v>
      </c>
      <c r="H32" s="179"/>
      <c r="I32" s="112"/>
      <c r="J32" s="176">
        <f>SUM(J28:K31)</f>
        <v>0</v>
      </c>
      <c r="K32" s="177"/>
      <c r="L32" s="176">
        <f>SUM(L28:M31)</f>
        <v>0</v>
      </c>
      <c r="M32" s="177"/>
      <c r="N32" s="111"/>
      <c r="O32" s="111"/>
      <c r="P32" s="176">
        <f>SUM(P28:Q29)</f>
        <v>0</v>
      </c>
      <c r="Q32" s="177"/>
      <c r="R32" s="98"/>
      <c r="S32" s="98"/>
      <c r="T32" s="98"/>
      <c r="U32" s="173"/>
      <c r="V32" s="173"/>
      <c r="W32" s="174"/>
      <c r="X32" s="174"/>
      <c r="Y32" s="149"/>
      <c r="Z32" s="149"/>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8" ht="20.25" customHeight="1" x14ac:dyDescent="0.4">
      <c r="A33" s="71"/>
      <c r="B33" s="98"/>
      <c r="C33" s="98"/>
      <c r="D33" s="98"/>
      <c r="E33" s="98"/>
      <c r="F33" s="98"/>
      <c r="G33" s="98"/>
      <c r="H33" s="98"/>
      <c r="I33" s="98"/>
      <c r="J33" s="98"/>
      <c r="K33" s="98"/>
      <c r="L33" s="99"/>
      <c r="M33" s="98"/>
      <c r="N33" s="98"/>
      <c r="O33" s="98"/>
      <c r="P33" s="98"/>
      <c r="Q33" s="98"/>
      <c r="R33" s="98"/>
      <c r="S33" s="98"/>
      <c r="T33" s="98"/>
      <c r="U33" s="101"/>
      <c r="V33" s="101"/>
      <c r="W33" s="101"/>
      <c r="X33" s="101"/>
      <c r="Y33" s="10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8" ht="20.25" customHeight="1" x14ac:dyDescent="0.4">
      <c r="A34" s="71"/>
      <c r="B34" s="98"/>
      <c r="C34" s="99" t="s">
        <v>45</v>
      </c>
      <c r="D34" s="98"/>
      <c r="E34" s="98"/>
      <c r="F34" s="98"/>
      <c r="G34" s="98"/>
      <c r="H34" s="98"/>
      <c r="I34" s="106" t="s">
        <v>89</v>
      </c>
      <c r="J34" s="168" t="s">
        <v>90</v>
      </c>
      <c r="K34" s="169"/>
      <c r="L34" s="107"/>
      <c r="M34" s="106"/>
      <c r="N34" s="98"/>
      <c r="O34" s="98"/>
      <c r="P34" s="98"/>
      <c r="Q34" s="98"/>
      <c r="R34" s="98"/>
      <c r="S34" s="98"/>
      <c r="T34" s="98"/>
      <c r="U34" s="102"/>
      <c r="V34" s="101"/>
      <c r="W34" s="101"/>
      <c r="X34" s="101"/>
      <c r="Y34" s="10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8" ht="20.25" customHeight="1" x14ac:dyDescent="0.4">
      <c r="A35" s="71"/>
      <c r="B35" s="98"/>
      <c r="C35" s="98" t="s">
        <v>40</v>
      </c>
      <c r="D35" s="98"/>
      <c r="E35" s="98"/>
      <c r="F35" s="98"/>
      <c r="G35" s="98"/>
      <c r="H35" s="98" t="s">
        <v>41</v>
      </c>
      <c r="I35" s="98"/>
      <c r="J35" s="98"/>
      <c r="K35" s="98"/>
      <c r="L35" s="99"/>
      <c r="M35" s="98"/>
      <c r="N35" s="98"/>
      <c r="O35" s="98"/>
      <c r="P35" s="98"/>
      <c r="Q35" s="98"/>
      <c r="R35" s="98"/>
      <c r="S35" s="98"/>
      <c r="T35" s="98"/>
      <c r="U35" s="101"/>
      <c r="V35" s="101"/>
      <c r="W35" s="101"/>
      <c r="X35" s="101"/>
      <c r="Y35" s="101"/>
      <c r="Z35" s="10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8" ht="20.25" customHeight="1" x14ac:dyDescent="0.4">
      <c r="A36" s="71"/>
      <c r="B36" s="98"/>
      <c r="C36" s="98" t="str">
        <f>IF($J$34="週","対象時間数（週平均）","対象時間数（当月合計）")</f>
        <v>対象時間数（週平均）</v>
      </c>
      <c r="D36" s="98"/>
      <c r="E36" s="98"/>
      <c r="F36" s="98"/>
      <c r="G36" s="98"/>
      <c r="H36" s="98" t="str">
        <f>IF($J$34="週","週に勤務すべき時間数","当月に勤務すべき時間数")</f>
        <v>週に勤務すべき時間数</v>
      </c>
      <c r="I36" s="98"/>
      <c r="J36" s="98"/>
      <c r="K36" s="98"/>
      <c r="L36" s="99"/>
      <c r="M36" s="158" t="s">
        <v>42</v>
      </c>
      <c r="N36" s="158"/>
      <c r="O36" s="158"/>
      <c r="P36" s="158"/>
      <c r="Q36" s="98"/>
      <c r="R36" s="98"/>
      <c r="S36" s="98"/>
      <c r="T36" s="98"/>
      <c r="U36" s="101"/>
      <c r="V36" s="101"/>
      <c r="W36" s="101"/>
      <c r="X36" s="101"/>
      <c r="Y36" s="101"/>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8" ht="20.25" customHeight="1" x14ac:dyDescent="0.4">
      <c r="A37" s="71"/>
      <c r="B37" s="98"/>
      <c r="C37" s="170">
        <f>IF($J$34="週",L32,J32)</f>
        <v>0</v>
      </c>
      <c r="D37" s="171"/>
      <c r="E37" s="171"/>
      <c r="F37" s="172"/>
      <c r="G37" s="145" t="s">
        <v>28</v>
      </c>
      <c r="H37" s="159">
        <f>IF($J$34="週",$AV$5,$AZ$5)</f>
        <v>40</v>
      </c>
      <c r="I37" s="160"/>
      <c r="J37" s="160"/>
      <c r="K37" s="161"/>
      <c r="L37" s="145" t="s">
        <v>29</v>
      </c>
      <c r="M37" s="162">
        <f>ROUNDDOWN(C37/H37,1)</f>
        <v>0</v>
      </c>
      <c r="N37" s="163"/>
      <c r="O37" s="163"/>
      <c r="P37" s="164"/>
      <c r="Q37" s="98"/>
      <c r="R37" s="98"/>
      <c r="S37" s="98"/>
      <c r="T37" s="98"/>
      <c r="U37" s="175"/>
      <c r="V37" s="175"/>
      <c r="W37" s="175"/>
      <c r="X37" s="175"/>
      <c r="Y37" s="143"/>
      <c r="Z37" s="10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8" ht="20.25" customHeight="1" x14ac:dyDescent="0.4">
      <c r="A38" s="71"/>
      <c r="B38" s="98"/>
      <c r="C38" s="98"/>
      <c r="D38" s="98"/>
      <c r="E38" s="98"/>
      <c r="F38" s="98"/>
      <c r="G38" s="98"/>
      <c r="H38" s="98"/>
      <c r="I38" s="98"/>
      <c r="J38" s="98"/>
      <c r="K38" s="98"/>
      <c r="L38" s="99"/>
      <c r="M38" s="98" t="s">
        <v>71</v>
      </c>
      <c r="N38" s="98"/>
      <c r="O38" s="98"/>
      <c r="P38" s="98"/>
      <c r="Q38" s="98"/>
      <c r="R38" s="98"/>
      <c r="S38" s="98"/>
      <c r="T38" s="98"/>
      <c r="U38" s="101"/>
      <c r="V38" s="101"/>
      <c r="W38" s="101"/>
      <c r="X38" s="101"/>
      <c r="Y38" s="101"/>
      <c r="Z38" s="10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8" ht="20.25" customHeight="1" x14ac:dyDescent="0.4">
      <c r="A39" s="71"/>
      <c r="B39" s="98"/>
      <c r="C39" s="98" t="s">
        <v>122</v>
      </c>
      <c r="D39" s="98"/>
      <c r="E39" s="98"/>
      <c r="F39" s="98"/>
      <c r="G39" s="98"/>
      <c r="H39" s="98"/>
      <c r="I39" s="98"/>
      <c r="J39" s="98"/>
      <c r="K39" s="98"/>
      <c r="L39" s="99"/>
      <c r="M39" s="98"/>
      <c r="N39" s="98"/>
      <c r="O39" s="98"/>
      <c r="P39" s="98"/>
      <c r="Q39" s="98"/>
      <c r="R39" s="98"/>
      <c r="S39" s="98"/>
      <c r="T39" s="98"/>
      <c r="U39" s="98"/>
      <c r="V39" s="108"/>
      <c r="W39" s="109"/>
      <c r="X39" s="109"/>
      <c r="Y39" s="98"/>
      <c r="Z39" s="9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8" ht="20.25" customHeight="1" x14ac:dyDescent="0.4">
      <c r="A40" s="71"/>
      <c r="B40" s="98"/>
      <c r="C40" s="98" t="s">
        <v>47</v>
      </c>
      <c r="D40" s="98"/>
      <c r="E40" s="98"/>
      <c r="F40" s="98"/>
      <c r="G40" s="98"/>
      <c r="H40" s="98"/>
      <c r="I40" s="98"/>
      <c r="J40" s="98"/>
      <c r="K40" s="98"/>
      <c r="L40" s="99"/>
      <c r="M40" s="145"/>
      <c r="N40" s="145"/>
      <c r="O40" s="145"/>
      <c r="P40" s="145"/>
      <c r="Q40" s="98"/>
      <c r="R40" s="98"/>
      <c r="S40" s="98"/>
      <c r="T40" s="98"/>
      <c r="U40" s="98"/>
      <c r="V40" s="108"/>
      <c r="W40" s="109"/>
      <c r="X40" s="109"/>
      <c r="Y40" s="98"/>
      <c r="Z40" s="98"/>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8" ht="20.25" customHeight="1" x14ac:dyDescent="0.4">
      <c r="A41" s="71"/>
      <c r="B41" s="98"/>
      <c r="C41" s="67" t="s">
        <v>43</v>
      </c>
      <c r="D41" s="67"/>
      <c r="E41" s="67"/>
      <c r="F41" s="67"/>
      <c r="G41" s="67"/>
      <c r="H41" s="98" t="s">
        <v>46</v>
      </c>
      <c r="I41" s="67"/>
      <c r="J41" s="67"/>
      <c r="K41" s="67"/>
      <c r="L41" s="67"/>
      <c r="M41" s="158" t="s">
        <v>27</v>
      </c>
      <c r="N41" s="158"/>
      <c r="O41" s="158"/>
      <c r="P41" s="158"/>
      <c r="Q41" s="98"/>
      <c r="R41" s="98"/>
      <c r="S41" s="98"/>
      <c r="T41" s="98"/>
      <c r="U41" s="98"/>
      <c r="V41" s="108"/>
      <c r="W41" s="109"/>
      <c r="X41" s="109"/>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8" ht="20.25" customHeight="1" x14ac:dyDescent="0.4">
      <c r="A42" s="71"/>
      <c r="B42" s="98"/>
      <c r="C42" s="159">
        <f>P32</f>
        <v>0</v>
      </c>
      <c r="D42" s="160"/>
      <c r="E42" s="160"/>
      <c r="F42" s="161"/>
      <c r="G42" s="145" t="s">
        <v>81</v>
      </c>
      <c r="H42" s="162">
        <f>M37</f>
        <v>0</v>
      </c>
      <c r="I42" s="163"/>
      <c r="J42" s="163"/>
      <c r="K42" s="164"/>
      <c r="L42" s="145" t="s">
        <v>29</v>
      </c>
      <c r="M42" s="165">
        <f>ROUNDDOWN(C42+H42,1)</f>
        <v>0</v>
      </c>
      <c r="N42" s="166"/>
      <c r="O42" s="166"/>
      <c r="P42" s="167"/>
      <c r="Q42" s="98"/>
      <c r="R42" s="98"/>
      <c r="S42" s="98"/>
      <c r="T42" s="98"/>
      <c r="U42" s="98"/>
      <c r="V42" s="108"/>
      <c r="W42" s="109"/>
      <c r="X42" s="109"/>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8" ht="20.25" customHeight="1" x14ac:dyDescent="0.4">
      <c r="A43" s="71"/>
      <c r="B43" s="98"/>
      <c r="C43" s="98"/>
      <c r="D43" s="98"/>
      <c r="E43" s="98"/>
      <c r="F43" s="98"/>
      <c r="G43" s="98"/>
      <c r="H43" s="98"/>
      <c r="I43" s="98"/>
      <c r="J43" s="98"/>
      <c r="K43" s="98"/>
      <c r="L43" s="98"/>
      <c r="M43" s="98"/>
      <c r="N43" s="99"/>
      <c r="O43" s="98"/>
      <c r="P43" s="98"/>
      <c r="Q43" s="98"/>
      <c r="R43" s="98"/>
      <c r="S43" s="98"/>
      <c r="T43" s="98"/>
      <c r="U43" s="98"/>
      <c r="V43" s="108"/>
      <c r="W43" s="109"/>
      <c r="X43" s="109"/>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8" ht="20.25" customHeight="1" x14ac:dyDescent="0.4">
      <c r="C44" s="2"/>
      <c r="D44" s="2"/>
      <c r="E44" s="1"/>
      <c r="F44" s="1"/>
      <c r="G44" s="1"/>
      <c r="H44" s="1"/>
      <c r="I44" s="1"/>
      <c r="J44" s="1"/>
      <c r="K44" s="1"/>
      <c r="L44" s="1"/>
      <c r="M44" s="1"/>
      <c r="N44" s="1"/>
      <c r="O44" s="1"/>
      <c r="P44" s="1"/>
      <c r="Q44" s="1"/>
      <c r="R44" s="1"/>
      <c r="S44" s="1"/>
      <c r="T44" s="2"/>
      <c r="U44" s="1"/>
      <c r="V44" s="1"/>
      <c r="W44" s="1"/>
      <c r="X44" s="1"/>
      <c r="Y44" s="1"/>
      <c r="Z44" s="1"/>
      <c r="AA44" s="1"/>
      <c r="AB44" s="1"/>
      <c r="AC44" s="1"/>
      <c r="AD44" s="1"/>
      <c r="AE44" s="1"/>
      <c r="AF44" s="1"/>
      <c r="AJ44" s="7"/>
      <c r="AK44" s="8"/>
      <c r="AL44" s="8"/>
      <c r="AM44" s="1"/>
      <c r="AN44" s="1"/>
      <c r="AO44" s="1"/>
      <c r="AP44" s="1"/>
      <c r="AQ44" s="1"/>
      <c r="AR44" s="1"/>
      <c r="AS44" s="1"/>
      <c r="AT44" s="1"/>
      <c r="AU44" s="1"/>
      <c r="AV44" s="1"/>
      <c r="AW44" s="1"/>
      <c r="AX44" s="1"/>
      <c r="AY44" s="1"/>
      <c r="AZ44" s="1"/>
      <c r="BA44" s="1"/>
      <c r="BB44" s="1"/>
      <c r="BC44" s="1"/>
      <c r="BD44" s="1"/>
      <c r="BE44" s="8"/>
    </row>
    <row r="45" spans="1:58" ht="20.25" customHeight="1" x14ac:dyDescent="0.4">
      <c r="A45" s="1"/>
      <c r="B45" s="1"/>
      <c r="C45" s="2"/>
      <c r="D45" s="2"/>
      <c r="E45" s="1"/>
      <c r="F45" s="1"/>
      <c r="G45" s="1"/>
      <c r="H45" s="1"/>
      <c r="I45" s="1"/>
      <c r="J45" s="1"/>
      <c r="K45" s="1"/>
      <c r="L45" s="1"/>
      <c r="M45" s="1"/>
      <c r="N45" s="1"/>
      <c r="O45" s="1"/>
      <c r="P45" s="1"/>
      <c r="Q45" s="1"/>
      <c r="R45" s="1"/>
      <c r="S45" s="1"/>
      <c r="T45" s="1"/>
      <c r="U45" s="2"/>
      <c r="V45" s="1"/>
      <c r="W45" s="1"/>
      <c r="X45" s="1"/>
      <c r="Y45" s="1"/>
      <c r="Z45" s="1"/>
      <c r="AA45" s="1"/>
      <c r="AB45" s="1"/>
      <c r="AC45" s="1"/>
      <c r="AD45" s="1"/>
      <c r="AE45" s="1"/>
      <c r="AF45" s="1"/>
      <c r="AG45" s="1"/>
      <c r="AK45" s="7"/>
      <c r="AL45" s="8"/>
      <c r="AM45" s="8"/>
      <c r="AN45" s="1"/>
      <c r="AO45" s="1"/>
      <c r="AP45" s="1"/>
      <c r="AQ45" s="1"/>
      <c r="AR45" s="1"/>
      <c r="AS45" s="1"/>
      <c r="AT45" s="1"/>
      <c r="AU45" s="1"/>
      <c r="AV45" s="1"/>
      <c r="AW45" s="1"/>
      <c r="AX45" s="1"/>
      <c r="AY45" s="1"/>
      <c r="AZ45" s="1"/>
      <c r="BA45" s="1"/>
      <c r="BB45" s="1"/>
      <c r="BC45" s="1"/>
      <c r="BD45" s="1"/>
      <c r="BE45" s="1"/>
      <c r="BF45" s="8"/>
    </row>
    <row r="46" spans="1:58" ht="20.25" customHeight="1" x14ac:dyDescent="0.4">
      <c r="A46" s="1"/>
      <c r="B46" s="1"/>
      <c r="C46" s="1"/>
      <c r="D46" s="2"/>
      <c r="E46" s="1"/>
      <c r="F46" s="1"/>
      <c r="G46" s="1"/>
      <c r="H46" s="1"/>
      <c r="I46" s="1"/>
      <c r="J46" s="1"/>
      <c r="K46" s="1"/>
      <c r="L46" s="1"/>
      <c r="M46" s="1"/>
      <c r="N46" s="1"/>
      <c r="O46" s="1"/>
      <c r="P46" s="1"/>
      <c r="Q46" s="1"/>
      <c r="R46" s="1"/>
      <c r="S46" s="1"/>
      <c r="T46" s="1"/>
      <c r="U46" s="2"/>
      <c r="V46" s="1"/>
      <c r="W46" s="1"/>
      <c r="X46" s="1"/>
      <c r="Y46" s="1"/>
      <c r="Z46" s="1"/>
      <c r="AA46" s="1"/>
      <c r="AB46" s="1"/>
      <c r="AC46" s="1"/>
      <c r="AD46" s="1"/>
      <c r="AE46" s="1"/>
      <c r="AF46" s="1"/>
      <c r="AG46" s="1"/>
      <c r="AK46" s="7"/>
      <c r="AL46" s="8"/>
      <c r="AM46" s="8"/>
      <c r="AN46" s="1"/>
      <c r="AO46" s="1"/>
      <c r="AP46" s="1"/>
      <c r="AQ46" s="1"/>
      <c r="AR46" s="1"/>
      <c r="AS46" s="1"/>
      <c r="AT46" s="1"/>
      <c r="AU46" s="1"/>
      <c r="AV46" s="1"/>
      <c r="AW46" s="1"/>
      <c r="AX46" s="1"/>
      <c r="AY46" s="1"/>
      <c r="AZ46" s="1"/>
      <c r="BA46" s="1"/>
      <c r="BB46" s="1"/>
      <c r="BC46" s="1"/>
      <c r="BD46" s="1"/>
      <c r="BE46" s="1"/>
      <c r="BF46" s="8"/>
    </row>
    <row r="47" spans="1:58" ht="20.25" customHeight="1" x14ac:dyDescent="0.4">
      <c r="A47" s="1"/>
      <c r="B47" s="1"/>
      <c r="C47" s="2"/>
      <c r="D47" s="2"/>
      <c r="E47" s="1"/>
      <c r="F47" s="1"/>
      <c r="G47" s="1"/>
      <c r="H47" s="1"/>
      <c r="I47" s="1"/>
      <c r="J47" s="1"/>
      <c r="K47" s="1"/>
      <c r="L47" s="1"/>
      <c r="M47" s="1"/>
      <c r="N47" s="1"/>
      <c r="O47" s="1"/>
      <c r="P47" s="1"/>
      <c r="Q47" s="1"/>
      <c r="R47" s="1"/>
      <c r="S47" s="1"/>
      <c r="T47" s="1"/>
      <c r="U47" s="2"/>
      <c r="V47" s="1"/>
      <c r="W47" s="1"/>
      <c r="X47" s="1"/>
      <c r="Y47" s="1"/>
      <c r="Z47" s="1"/>
      <c r="AA47" s="1"/>
      <c r="AB47" s="1"/>
      <c r="AC47" s="1"/>
      <c r="AD47" s="1"/>
      <c r="AE47" s="1"/>
      <c r="AF47" s="1"/>
      <c r="AG47" s="1"/>
      <c r="AK47" s="7"/>
      <c r="AL47" s="8"/>
      <c r="AM47" s="8"/>
      <c r="AN47" s="1"/>
      <c r="AO47" s="1"/>
      <c r="AP47" s="1"/>
      <c r="AQ47" s="1"/>
      <c r="AR47" s="1"/>
      <c r="AS47" s="1"/>
      <c r="AT47" s="1"/>
      <c r="AU47" s="1"/>
      <c r="AV47" s="1"/>
      <c r="AW47" s="1"/>
      <c r="AX47" s="1"/>
      <c r="AY47" s="1"/>
      <c r="AZ47" s="1"/>
      <c r="BA47" s="1"/>
      <c r="BB47" s="1"/>
      <c r="BC47" s="1"/>
      <c r="BD47" s="1"/>
      <c r="BE47" s="1"/>
      <c r="BF47" s="8"/>
    </row>
    <row r="48" spans="1:58" ht="20.25" customHeight="1" x14ac:dyDescent="0.4">
      <c r="C48" s="7"/>
      <c r="D48" s="7"/>
      <c r="E48" s="7"/>
      <c r="F48" s="7"/>
      <c r="G48" s="7"/>
      <c r="H48" s="7"/>
      <c r="I48" s="7"/>
      <c r="J48" s="7"/>
      <c r="K48" s="7"/>
      <c r="L48" s="7"/>
      <c r="M48" s="7"/>
      <c r="N48" s="7"/>
      <c r="O48" s="7"/>
      <c r="P48" s="7"/>
      <c r="Q48" s="7"/>
      <c r="R48" s="7"/>
      <c r="S48" s="7"/>
      <c r="T48" s="7"/>
      <c r="U48" s="8"/>
      <c r="V48" s="8"/>
      <c r="W48" s="7"/>
      <c r="X48" s="7"/>
      <c r="Y48" s="7"/>
      <c r="Z48" s="7"/>
      <c r="AA48" s="7"/>
      <c r="AB48" s="7"/>
      <c r="AC48" s="7"/>
      <c r="AD48" s="7"/>
      <c r="AE48" s="7"/>
      <c r="AF48" s="7"/>
      <c r="AG48" s="7"/>
      <c r="AH48" s="7"/>
      <c r="AI48" s="7"/>
      <c r="AJ48" s="7"/>
      <c r="AK48" s="7"/>
      <c r="AL48" s="8"/>
      <c r="AM48" s="8"/>
      <c r="AN48" s="1"/>
      <c r="AO48" s="1"/>
      <c r="AP48" s="1"/>
      <c r="AQ48" s="1"/>
      <c r="AR48" s="1"/>
      <c r="AS48" s="1"/>
      <c r="AT48" s="1"/>
      <c r="AU48" s="1"/>
      <c r="AV48" s="1"/>
      <c r="AW48" s="1"/>
      <c r="AX48" s="1"/>
      <c r="AY48" s="1"/>
      <c r="AZ48" s="1"/>
      <c r="BA48" s="1"/>
      <c r="BB48" s="1"/>
      <c r="BC48" s="1"/>
      <c r="BD48" s="1"/>
      <c r="BE48" s="1"/>
      <c r="BF48" s="8"/>
    </row>
    <row r="49" spans="3:58" ht="20.25" customHeight="1" x14ac:dyDescent="0.4">
      <c r="C49" s="7"/>
      <c r="D49" s="7"/>
      <c r="E49" s="7"/>
      <c r="F49" s="7"/>
      <c r="G49" s="7"/>
      <c r="H49" s="7"/>
      <c r="I49" s="7"/>
      <c r="J49" s="7"/>
      <c r="K49" s="7"/>
      <c r="L49" s="7"/>
      <c r="M49" s="7"/>
      <c r="N49" s="7"/>
      <c r="O49" s="7"/>
      <c r="P49" s="7"/>
      <c r="Q49" s="7"/>
      <c r="R49" s="7"/>
      <c r="S49" s="7"/>
      <c r="T49" s="7"/>
      <c r="U49" s="8"/>
      <c r="V49" s="8"/>
      <c r="W49" s="7"/>
      <c r="X49" s="7"/>
      <c r="Y49" s="7"/>
      <c r="Z49" s="7"/>
      <c r="AA49" s="7"/>
      <c r="AB49" s="7"/>
      <c r="AC49" s="7"/>
      <c r="AD49" s="7"/>
      <c r="AE49" s="7"/>
      <c r="AF49" s="7"/>
      <c r="AG49" s="7"/>
      <c r="AH49" s="7"/>
      <c r="AI49" s="7"/>
      <c r="AJ49" s="7"/>
      <c r="AK49" s="7"/>
      <c r="AL49" s="8"/>
      <c r="AM49" s="8"/>
      <c r="AN49" s="1"/>
      <c r="AO49" s="1"/>
      <c r="AP49" s="1"/>
      <c r="AQ49" s="1"/>
      <c r="AR49" s="1"/>
      <c r="AS49" s="1"/>
      <c r="AT49" s="1"/>
      <c r="AU49" s="1"/>
      <c r="AV49" s="1"/>
      <c r="AW49" s="1"/>
      <c r="AX49" s="1"/>
      <c r="AY49" s="1"/>
      <c r="AZ49" s="1"/>
      <c r="BA49" s="1"/>
      <c r="BB49" s="1"/>
      <c r="BC49" s="1"/>
      <c r="BD49" s="1"/>
      <c r="BE49" s="1"/>
      <c r="BF49" s="8"/>
    </row>
  </sheetData>
  <sheetProtection insertRows="0"/>
  <mergeCells count="156">
    <mergeCell ref="AY14:BD14"/>
    <mergeCell ref="AY15:BD15"/>
    <mergeCell ref="AY16:BD16"/>
    <mergeCell ref="AY17:BD17"/>
    <mergeCell ref="AY18:BD18"/>
    <mergeCell ref="AY19:BD19"/>
    <mergeCell ref="AY20:BD20"/>
    <mergeCell ref="AY21:BD21"/>
    <mergeCell ref="AY22:BD22"/>
    <mergeCell ref="AY23:BD23"/>
    <mergeCell ref="C23:D23"/>
    <mergeCell ref="E23:F23"/>
    <mergeCell ref="G23:K23"/>
    <mergeCell ref="L23:O23"/>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T27:U27"/>
    <mergeCell ref="J30:K30"/>
    <mergeCell ref="J31:K31"/>
    <mergeCell ref="L31:M31"/>
    <mergeCell ref="B9:B13"/>
    <mergeCell ref="L9:O13"/>
    <mergeCell ref="C9:D13"/>
    <mergeCell ref="E9:F13"/>
    <mergeCell ref="P10:V10"/>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26:D27"/>
    <mergeCell ref="E26:H26"/>
    <mergeCell ref="J26:M26"/>
    <mergeCell ref="T26:U26"/>
    <mergeCell ref="V26:Y26"/>
    <mergeCell ref="E27:F27"/>
    <mergeCell ref="G27:H27"/>
    <mergeCell ref="V27:Y27"/>
    <mergeCell ref="C28:D28"/>
    <mergeCell ref="E28:F28"/>
    <mergeCell ref="G28:H28"/>
    <mergeCell ref="P28:Q28"/>
    <mergeCell ref="V28:Y28"/>
    <mergeCell ref="L28:M28"/>
    <mergeCell ref="J27:K27"/>
    <mergeCell ref="J28:K28"/>
    <mergeCell ref="T28:U28"/>
    <mergeCell ref="L27:M27"/>
    <mergeCell ref="C29:D29"/>
    <mergeCell ref="E29:F29"/>
    <mergeCell ref="G29:H29"/>
    <mergeCell ref="P29:Q29"/>
    <mergeCell ref="V29:Y29"/>
    <mergeCell ref="C30:D30"/>
    <mergeCell ref="E30:F30"/>
    <mergeCell ref="G30:H30"/>
    <mergeCell ref="P30:Q30"/>
    <mergeCell ref="V30:Y30"/>
    <mergeCell ref="L29:M29"/>
    <mergeCell ref="L30:M30"/>
    <mergeCell ref="T29:U29"/>
    <mergeCell ref="T30:U30"/>
    <mergeCell ref="J29:K29"/>
    <mergeCell ref="M41:P41"/>
    <mergeCell ref="C42:F42"/>
    <mergeCell ref="H42:K42"/>
    <mergeCell ref="M42:P42"/>
    <mergeCell ref="C31:D31"/>
    <mergeCell ref="E31:F31"/>
    <mergeCell ref="G31:H31"/>
    <mergeCell ref="P31:Q31"/>
    <mergeCell ref="U31:V31"/>
    <mergeCell ref="U37:X37"/>
    <mergeCell ref="J34:K34"/>
    <mergeCell ref="M36:P36"/>
    <mergeCell ref="C37:F37"/>
    <mergeCell ref="H37:K37"/>
    <mergeCell ref="M37:P37"/>
    <mergeCell ref="W31:X31"/>
    <mergeCell ref="C32:D32"/>
    <mergeCell ref="E32:F32"/>
    <mergeCell ref="G32:H32"/>
    <mergeCell ref="J32:K32"/>
    <mergeCell ref="L32:M32"/>
    <mergeCell ref="P32:Q32"/>
    <mergeCell ref="U32:V32"/>
    <mergeCell ref="W32:X32"/>
  </mergeCells>
  <phoneticPr fontId="1"/>
  <conditionalFormatting sqref="AU14:AX23">
    <cfRule type="expression" dxfId="6" priority="4">
      <formula>INDIRECT(ADDRESS(ROW(),COLUMN()))=TRUNC(INDIRECT(ADDRESS(ROW(),COLUMN())))</formula>
    </cfRule>
  </conditionalFormatting>
  <conditionalFormatting sqref="E32:Q32 I28:Q31">
    <cfRule type="expression" dxfId="5" priority="3">
      <formula>INDIRECT(ADDRESS(ROW(),COLUMN()))=TRUNC(INDIRECT(ADDRESS(ROW(),COLUMN())))</formula>
    </cfRule>
  </conditionalFormatting>
  <conditionalFormatting sqref="C37:F37">
    <cfRule type="expression" dxfId="4" priority="2">
      <formula>INDIRECT(ADDRESS(ROW(),COLUMN()))=TRUNC(INDIRECT(ADDRESS(ROW(),COLUMN())))</formula>
    </cfRule>
  </conditionalFormatting>
  <conditionalFormatting sqref="E28:H31">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34:K34">
      <formula1>"週,暦月"</formula1>
    </dataValidation>
    <dataValidation type="list" allowBlank="1" showInputMessage="1" showErrorMessage="1" sqref="AZ3">
      <formula1>"４週,暦月"</formula1>
    </dataValidation>
    <dataValidation type="list" allowBlank="1" showInputMessage="1" sqref="C14:D23">
      <formula1>職種</formula1>
    </dataValidation>
    <dataValidation type="list" allowBlank="1" showInputMessage="1" showErrorMessage="1" sqref="AZ4:BC4">
      <formula1>"予定,実績,予定・実績"</formula1>
    </dataValidation>
    <dataValidation type="list" allowBlank="1" showInputMessage="1" sqref="E14:F23">
      <formula1>"A, B, C, D"</formula1>
    </dataValidation>
    <dataValidation allowBlank="1" showInputMessage="1" showErrorMessage="1" error="入力可能範囲　32～40" sqref="AZ6"/>
    <dataValidation type="list" errorStyle="warning" allowBlank="1" showInputMessage="1" error="リストにない場合のみ、入力してください。" sqref="G14:K23">
      <formula1>INDIRECT(C14)</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kenko</cp:lastModifiedBy>
  <cp:lastPrinted>2024-04-23T07:32:12Z</cp:lastPrinted>
  <dcterms:created xsi:type="dcterms:W3CDTF">2020-01-14T23:44:41Z</dcterms:created>
  <dcterms:modified xsi:type="dcterms:W3CDTF">2024-04-23T07:32:30Z</dcterms:modified>
</cp:coreProperties>
</file>