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20370" windowHeight="8280"/>
  </bookViews>
  <sheets>
    <sheet name="参考様式" sheetId="7" r:id="rId1"/>
    <sheet name="入力　記載例" sheetId="9" r:id="rId2"/>
    <sheet name="Sheet2" sheetId="2" r:id="rId3"/>
    <sheet name="Sheet3" sheetId="3" r:id="rId4"/>
  </sheets>
  <definedNames>
    <definedName name="_xlnm.Print_Area" localSheetId="0">参考様式!$A$1:$I$41</definedName>
    <definedName name="_xlnm.Print_Area" localSheetId="1">'入力　記載例'!$A$3:$K$46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7" l="1"/>
  <c r="H40" i="7" l="1"/>
  <c r="F37" i="7" s="1"/>
  <c r="F36" i="7" s="1"/>
  <c r="F38" i="7" s="1"/>
  <c r="I42" i="9" l="1"/>
  <c r="G36" i="9"/>
  <c r="D30" i="9"/>
  <c r="C28" i="7" l="1"/>
  <c r="D40" i="7" l="1"/>
  <c r="G39" i="9" l="1"/>
  <c r="G38" i="9" s="1"/>
  <c r="G40" i="9" s="1"/>
  <c r="E42" i="9" l="1"/>
</calcChain>
</file>

<file path=xl/sharedStrings.xml><?xml version="1.0" encoding="utf-8"?>
<sst xmlns="http://schemas.openxmlformats.org/spreadsheetml/2006/main" count="99" uniqueCount="56">
  <si>
    <t>請　求　書</t>
    <rPh sb="0" eb="1">
      <t>ショウ</t>
    </rPh>
    <rPh sb="2" eb="3">
      <t>モトム</t>
    </rPh>
    <rPh sb="4" eb="5">
      <t>ショ</t>
    </rPh>
    <phoneticPr fontId="2"/>
  </si>
  <si>
    <r>
      <t>天草市長　</t>
    </r>
    <r>
      <rPr>
        <sz val="14"/>
        <color theme="1"/>
        <rFont val="ＭＳ 明朝"/>
        <family val="1"/>
        <charset val="128"/>
      </rPr>
      <t>馬　場　昭　治　様</t>
    </r>
    <rPh sb="0" eb="3">
      <t>アマクサシ</t>
    </rPh>
    <rPh sb="3" eb="4">
      <t>チョウ</t>
    </rPh>
    <rPh sb="5" eb="6">
      <t>ウマ</t>
    </rPh>
    <rPh sb="7" eb="8">
      <t>ジョウ</t>
    </rPh>
    <rPh sb="9" eb="10">
      <t>ショウ</t>
    </rPh>
    <rPh sb="11" eb="12">
      <t>オサム</t>
    </rPh>
    <rPh sb="13" eb="14">
      <t>サマ</t>
    </rPh>
    <phoneticPr fontId="2"/>
  </si>
  <si>
    <t>下記のとおり請求申し上げます。</t>
    <rPh sb="0" eb="2">
      <t>カキ</t>
    </rPh>
    <rPh sb="6" eb="8">
      <t>セイキュウ</t>
    </rPh>
    <rPh sb="8" eb="9">
      <t>モウ</t>
    </rPh>
    <rPh sb="10" eb="11">
      <t>ア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</si>
  <si>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</si>
  <si>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</si>
  <si>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</si>
  <si>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天草市</t>
    <rPh sb="0" eb="3">
      <t>アマクサシ</t>
    </rPh>
    <phoneticPr fontId="2"/>
  </si>
  <si>
    <t>地内</t>
    <rPh sb="0" eb="1">
      <t>チ</t>
    </rPh>
    <rPh sb="1" eb="2">
      <t>ナイ</t>
    </rPh>
    <phoneticPr fontId="2"/>
  </si>
  <si>
    <t>〒</t>
    <phoneticPr fontId="2"/>
  </si>
  <si>
    <t>住所</t>
    <rPh sb="0" eb="2">
      <t>ジュウショ</t>
    </rPh>
    <phoneticPr fontId="2"/>
  </si>
  <si>
    <t>商号</t>
    <rPh sb="0" eb="2">
      <t>ショウゴウ</t>
    </rPh>
    <phoneticPr fontId="2"/>
  </si>
  <si>
    <t>代表者</t>
    <rPh sb="0" eb="3">
      <t>ダイヒョウシャ</t>
    </rPh>
    <phoneticPr fontId="2"/>
  </si>
  <si>
    <t>ＴＥＬ</t>
    <phoneticPr fontId="2"/>
  </si>
  <si>
    <t>登録番号</t>
    <rPh sb="0" eb="2">
      <t>トウロク</t>
    </rPh>
    <rPh sb="2" eb="4">
      <t>バンゴウ</t>
    </rPh>
    <phoneticPr fontId="2"/>
  </si>
  <si>
    <t>Ｔ</t>
    <phoneticPr fontId="2"/>
  </si>
  <si>
    <t>御請求金額</t>
    <rPh sb="0" eb="3">
      <t>ゴセイキュウ</t>
    </rPh>
    <rPh sb="3" eb="5">
      <t>キンガク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</si>
  <si>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</si>
  <si>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</si>
  <si>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口座情報</t>
    <rPh sb="0" eb="2">
      <t>コウザ</t>
    </rPh>
    <rPh sb="2" eb="4">
      <t>ジョウホウ</t>
    </rPh>
    <phoneticPr fontId="2"/>
  </si>
  <si>
    <t>口座名義</t>
    <rPh sb="0" eb="2">
      <t>コウザ</t>
    </rPh>
    <rPh sb="2" eb="4">
      <t>メイギ</t>
    </rPh>
    <phoneticPr fontId="2"/>
  </si>
  <si>
    <t>普　通</t>
    <rPh sb="0" eb="1">
      <t>フ</t>
    </rPh>
    <rPh sb="2" eb="3">
      <t>ツウ</t>
    </rPh>
    <phoneticPr fontId="2"/>
  </si>
  <si>
    <t>当　座</t>
    <rPh sb="0" eb="1">
      <t>トウ</t>
    </rPh>
    <rPh sb="2" eb="3">
      <t>ザ</t>
    </rPh>
    <phoneticPr fontId="2"/>
  </si>
  <si>
    <t>―（税込み）</t>
    <rPh sb="2" eb="3">
      <t>ゼイ</t>
    </rPh>
    <rPh sb="3" eb="4">
      <t>コミ</t>
    </rPh>
    <phoneticPr fontId="2"/>
  </si>
  <si>
    <t>預金種別</t>
    <rPh sb="0" eb="2">
      <t>ヨキン</t>
    </rPh>
    <rPh sb="2" eb="4">
      <t>シュベツ</t>
    </rPh>
    <phoneticPr fontId="2"/>
  </si>
  <si>
    <t>前回までの受領額</t>
    <rPh sb="0" eb="2">
      <t>ゼンカイ</t>
    </rPh>
    <rPh sb="5" eb="7">
      <t>ジュリョウ</t>
    </rPh>
    <rPh sb="7" eb="8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</si>
  <si>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</si>
  <si>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残額</t>
    <rPh sb="0" eb="2">
      <t>ザンガク</t>
    </rPh>
    <phoneticPr fontId="2"/>
  </si>
  <si>
    <t>【口座振替先】</t>
    <rPh sb="1" eb="3">
      <t>コウザ</t>
    </rPh>
    <rPh sb="3" eb="5">
      <t>フリカエ</t>
    </rPh>
    <rPh sb="5" eb="6">
      <t>サキ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</si>
  <si>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</si>
  <si>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</si>
  <si>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消費税（10％）</t>
    <rPh sb="0" eb="3">
      <t>ショウヒゼイ</t>
    </rPh>
    <phoneticPr fontId="2"/>
  </si>
  <si>
    <t>10％対象計</t>
    <rPh sb="3" eb="5">
      <t>タイショウ</t>
    </rPh>
    <rPh sb="5" eb="6">
      <t>ケイ</t>
    </rPh>
    <phoneticPr fontId="2"/>
  </si>
  <si>
    <t>整理番号</t>
    <rPh sb="0" eb="2">
      <t>セイリ</t>
    </rPh>
    <rPh sb="2" eb="4">
      <t>バンゴウ</t>
    </rPh>
    <phoneticPr fontId="2"/>
  </si>
  <si>
    <t>天草</t>
    <rPh sb="0" eb="2">
      <t>アマクサ</t>
    </rPh>
    <phoneticPr fontId="2"/>
  </si>
  <si>
    <t>口座番号</t>
    <rPh sb="0" eb="2">
      <t>コウザ</t>
    </rPh>
    <rPh sb="2" eb="4">
      <t>バンゴウ</t>
    </rPh>
    <phoneticPr fontId="2"/>
  </si>
  <si>
    <t>肥後銀行</t>
    <rPh sb="0" eb="2">
      <t>ヒゴ</t>
    </rPh>
    <rPh sb="2" eb="4">
      <t>ギンコウ</t>
    </rPh>
    <phoneticPr fontId="2"/>
  </si>
  <si>
    <t>天草市東浜町８番１号</t>
    <rPh sb="0" eb="3">
      <t>アマクサシ</t>
    </rPh>
    <rPh sb="3" eb="5">
      <t>ヒガシハマ</t>
    </rPh>
    <rPh sb="5" eb="6">
      <t>マチ</t>
    </rPh>
    <rPh sb="7" eb="8">
      <t>バン</t>
    </rPh>
    <rPh sb="9" eb="10">
      <t>ゴウ</t>
    </rPh>
    <phoneticPr fontId="2"/>
  </si>
  <si>
    <t>公下委維第１００号</t>
    <rPh sb="0" eb="1">
      <t>コウ</t>
    </rPh>
    <rPh sb="1" eb="2">
      <t>シタ</t>
    </rPh>
    <rPh sb="2" eb="3">
      <t>イ</t>
    </rPh>
    <rPh sb="3" eb="4">
      <t>イ</t>
    </rPh>
    <rPh sb="4" eb="5">
      <t>ダイ</t>
    </rPh>
    <rPh sb="8" eb="9">
      <t>ゴウ</t>
    </rPh>
    <phoneticPr fontId="2"/>
  </si>
  <si>
    <t>今釜新町</t>
    <rPh sb="0" eb="4">
      <t>イマガマシンマチ</t>
    </rPh>
    <phoneticPr fontId="2"/>
  </si>
  <si>
    <t>完了日</t>
    <rPh sb="0" eb="3">
      <t>カンリョウビ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</si>
  <si>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</si>
  <si>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契約金額（税込み）</t>
    <rPh sb="0" eb="2">
      <t>ケイヤク</t>
    </rPh>
    <rPh sb="2" eb="4">
      <t>キンガク</t>
    </rPh>
    <rPh sb="5" eb="6">
      <t>ゼイ</t>
    </rPh>
    <rPh sb="6" eb="7">
      <t>コ</t>
    </rPh>
    <phoneticPr fontId="2"/>
  </si>
  <si>
    <t>税抜額</t>
    <rPh sb="0" eb="1">
      <t>ゼイ</t>
    </rPh>
    <rPh sb="1" eb="2">
      <t>ヌ</t>
    </rPh>
    <rPh sb="2" eb="3">
      <t>ガク</t>
    </rPh>
    <phoneticPr fontId="2"/>
  </si>
  <si>
    <t>今回請求額の内訳</t>
    <rPh sb="0" eb="2">
      <t>コンカイ</t>
    </rPh>
    <rPh sb="2" eb="4">
      <t>セイキュウ</t>
    </rPh>
    <rPh sb="4" eb="5">
      <t>ガク</t>
    </rPh>
    <rPh sb="6" eb="8">
      <t>ウチワケ</t>
    </rPh>
    <phoneticPr fontId="2"/>
  </si>
  <si>
    <t>863-8631</t>
  </si>
  <si>
    <t>0969-23-1111</t>
  </si>
  <si>
    <t>ｱﾏｸｻｼｹﾞｽｲﾄﾞｳｼﾞｷﾞﾖｳ</t>
  </si>
  <si>
    <t>本渡浄化センター改修工事</t>
    <rPh sb="0" eb="2">
      <t>ホンド</t>
    </rPh>
    <rPh sb="2" eb="4">
      <t>ジョウカ</t>
    </rPh>
    <rPh sb="8" eb="10">
      <t>カイシュウ</t>
    </rPh>
    <rPh sb="10" eb="12">
      <t>コウジ</t>
    </rPh>
    <phoneticPr fontId="2"/>
  </si>
  <si>
    <t>天 草 市</t>
    <rPh sb="0" eb="1">
      <t>アマ</t>
    </rPh>
    <rPh sb="2" eb="3">
      <t>クサ</t>
    </rPh>
    <rPh sb="4" eb="5">
      <t>シ</t>
    </rPh>
    <phoneticPr fontId="2"/>
  </si>
  <si>
    <t>株式会社　天草市</t>
    <rPh sb="0" eb="2">
      <t>カブシキ</t>
    </rPh>
    <rPh sb="2" eb="4">
      <t>カイシャ</t>
    </rPh>
    <rPh sb="5" eb="8">
      <t>アマクサシ</t>
    </rPh>
    <phoneticPr fontId="2"/>
  </si>
  <si>
    <t>代表取締役　馬場昭治</t>
    <rPh sb="0" eb="2">
      <t>ダイヒョウ</t>
    </rPh>
    <rPh sb="2" eb="5">
      <t>トリシマリヤク</t>
    </rPh>
    <rPh sb="6" eb="8">
      <t>ババ</t>
    </rPh>
    <rPh sb="8" eb="10">
      <t>ショウジ</t>
    </rPh>
    <phoneticPr fontId="2"/>
  </si>
  <si>
    <t>消費税端数計算</t>
    <rPh sb="0" eb="3">
      <t>ショウヒゼイ</t>
    </rPh>
    <rPh sb="3" eb="5">
      <t>ハスウ</t>
    </rPh>
    <rPh sb="5" eb="7">
      <t>ケイサン</t>
    </rPh>
    <phoneticPr fontId="2"/>
  </si>
  <si>
    <t>水道事業</t>
    <rPh sb="0" eb="2">
      <t>スイドウ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</si>
  <si>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</si>
  <si>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消費税（ 8％）</t>
    <rPh sb="0" eb="3">
      <t>ショウヒゼイ</t>
    </rPh>
    <phoneticPr fontId="2"/>
  </si>
  <si>
    <t xml:space="preserve"> 8％対象計</t>
    <rPh sb="3" eb="5">
      <t>タイショウ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</si>
</sst>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176" formatCode="0000000000000\ "/>
    <numFmt numFmtId="177" formatCode="#,##0_);[Red]\(#,##0\)"/>
    <numFmt numFmtId="178" formatCode="[$-411]ggge&quot;年&quot;m&quot;月&quot;d&quot;日&quot;;@"/>
    <numFmt numFmtId="179" formatCode="#,##0_ ;[Red]\-#,##0\ "/>
    <numFmt numFmtId="180" formatCode="0\-0000\-0000\-0000\ "/>
  </numFmts>
  <fonts count="14" x14ac:knownFonts="1"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22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22"/>
      <color rgb="FFFF0000"/>
      <name val="ＭＳ 明朝"/>
      <family val="2"/>
      <charset val="128"/>
    </font>
    <font>
      <sz val="14"/>
      <color rgb="FFFF000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176" fontId="0" fillId="0" borderId="0" xfId="0" applyNumberFormat="1" applyAlignment="1">
      <alignment vertical="center"/>
    </xf>
    <xf numFmtId="0" fontId="0" fillId="0" borderId="5" xfId="0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0" fillId="2" borderId="5" xfId="0" applyFill="1" applyBorder="1">
      <alignment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 indent="2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left" vertical="center" indent="1"/>
    </xf>
    <xf numFmtId="178" fontId="1" fillId="0" borderId="9" xfId="0" applyNumberFormat="1" applyFont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5" fontId="8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79" fontId="9" fillId="0" borderId="2" xfId="1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180" fontId="12" fillId="0" borderId="0" xfId="0" applyNumberFormat="1" applyFont="1" applyAlignment="1">
      <alignment horizontal="left" vertical="center" shrinkToFit="1"/>
    </xf>
    <xf numFmtId="0" fontId="1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177" fontId="8" fillId="2" borderId="2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5" fontId="8" fillId="2" borderId="5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fmlaLink="$B$4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C$46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3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2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1.emf"/><Relationship Id="rId5" Type="http://schemas.openxmlformats.org/officeDocument/2006/relationships/image" Target="../media/image6.emf"/><Relationship Id="rId10" Type="http://schemas.openxmlformats.org/officeDocument/2006/relationships/image" Target="../media/image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42</xdr:row>
          <xdr:rowOff>57150</xdr:rowOff>
        </xdr:from>
        <xdr:to>
          <xdr:col>9</xdr:col>
          <xdr:colOff>0</xdr:colOff>
          <xdr:row>42</xdr:row>
          <xdr:rowOff>304800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四捨五入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42</xdr:row>
          <xdr:rowOff>47625</xdr:rowOff>
        </xdr:from>
        <xdr:to>
          <xdr:col>4</xdr:col>
          <xdr:colOff>676275</xdr:colOff>
          <xdr:row>42</xdr:row>
          <xdr:rowOff>295275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端数切捨て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42</xdr:row>
          <xdr:rowOff>47625</xdr:rowOff>
        </xdr:from>
        <xdr:to>
          <xdr:col>6</xdr:col>
          <xdr:colOff>581025</xdr:colOff>
          <xdr:row>42</xdr:row>
          <xdr:rowOff>295275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端数切上げ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123825</xdr:colOff>
      <xdr:row>43</xdr:row>
      <xdr:rowOff>0</xdr:rowOff>
    </xdr:from>
    <xdr:to>
      <xdr:col>7</xdr:col>
      <xdr:colOff>219075</xdr:colOff>
      <xdr:row>44</xdr:row>
      <xdr:rowOff>9525</xdr:rowOff>
    </xdr:to>
    <xdr:sp macro="" textlink="">
      <xdr:nvSpPr>
        <xdr:cNvPr id="7" name="正方形/長方形 6"/>
        <xdr:cNvSpPr/>
      </xdr:nvSpPr>
      <xdr:spPr>
        <a:xfrm>
          <a:off x="809625" y="10487025"/>
          <a:ext cx="4171950" cy="3333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361950</xdr:colOff>
      <xdr:row>43</xdr:row>
      <xdr:rowOff>76200</xdr:rowOff>
    </xdr:from>
    <xdr:to>
      <xdr:col>5</xdr:col>
      <xdr:colOff>371475</xdr:colOff>
      <xdr:row>43</xdr:row>
      <xdr:rowOff>257175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0563225"/>
          <a:ext cx="2066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</xdr:row>
      <xdr:rowOff>171450</xdr:rowOff>
    </xdr:from>
    <xdr:to>
      <xdr:col>9</xdr:col>
      <xdr:colOff>628650</xdr:colOff>
      <xdr:row>4</xdr:row>
      <xdr:rowOff>9525</xdr:rowOff>
    </xdr:to>
    <xdr:sp macro="" textlink="">
      <xdr:nvSpPr>
        <xdr:cNvPr id="2" name="正方形/長方形 1"/>
        <xdr:cNvSpPr/>
      </xdr:nvSpPr>
      <xdr:spPr>
        <a:xfrm>
          <a:off x="4086225" y="533400"/>
          <a:ext cx="2095500" cy="20002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600075</xdr:colOff>
      <xdr:row>11</xdr:row>
      <xdr:rowOff>133350</xdr:rowOff>
    </xdr:from>
    <xdr:to>
      <xdr:col>10</xdr:col>
      <xdr:colOff>47625</xdr:colOff>
      <xdr:row>22</xdr:row>
      <xdr:rowOff>161925</xdr:rowOff>
    </xdr:to>
    <xdr:sp macro="" textlink="">
      <xdr:nvSpPr>
        <xdr:cNvPr id="4" name="正方形/長方形 3"/>
        <xdr:cNvSpPr/>
      </xdr:nvSpPr>
      <xdr:spPr>
        <a:xfrm>
          <a:off x="3448050" y="1800225"/>
          <a:ext cx="2914650" cy="201930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447675</xdr:colOff>
      <xdr:row>4</xdr:row>
      <xdr:rowOff>85725</xdr:rowOff>
    </xdr:from>
    <xdr:to>
      <xdr:col>9</xdr:col>
      <xdr:colOff>495300</xdr:colOff>
      <xdr:row>5</xdr:row>
      <xdr:rowOff>85725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47675"/>
          <a:ext cx="1381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628650</xdr:colOff>
      <xdr:row>10</xdr:row>
      <xdr:rowOff>85725</xdr:rowOff>
    </xdr:from>
    <xdr:to>
      <xdr:col>11</xdr:col>
      <xdr:colOff>428625</xdr:colOff>
      <xdr:row>11</xdr:row>
      <xdr:rowOff>85725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571625"/>
          <a:ext cx="2752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15</xdr:row>
      <xdr:rowOff>152400</xdr:rowOff>
    </xdr:from>
    <xdr:to>
      <xdr:col>4</xdr:col>
      <xdr:colOff>257175</xdr:colOff>
      <xdr:row>22</xdr:row>
      <xdr:rowOff>133350</xdr:rowOff>
    </xdr:to>
    <xdr:sp macro="" textlink="">
      <xdr:nvSpPr>
        <xdr:cNvPr id="7" name="正方形/長方形 6"/>
        <xdr:cNvSpPr/>
      </xdr:nvSpPr>
      <xdr:spPr>
        <a:xfrm>
          <a:off x="95250" y="2543175"/>
          <a:ext cx="2324100" cy="124777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14</xdr:row>
      <xdr:rowOff>104775</xdr:rowOff>
    </xdr:from>
    <xdr:to>
      <xdr:col>4</xdr:col>
      <xdr:colOff>9525</xdr:colOff>
      <xdr:row>15</xdr:row>
      <xdr:rowOff>104775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14575"/>
          <a:ext cx="1381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23</xdr:row>
      <xdr:rowOff>133350</xdr:rowOff>
    </xdr:from>
    <xdr:to>
      <xdr:col>10</xdr:col>
      <xdr:colOff>57150</xdr:colOff>
      <xdr:row>28</xdr:row>
      <xdr:rowOff>57150</xdr:rowOff>
    </xdr:to>
    <xdr:sp macro="" textlink="">
      <xdr:nvSpPr>
        <xdr:cNvPr id="11" name="正方形/長方形 10"/>
        <xdr:cNvSpPr/>
      </xdr:nvSpPr>
      <xdr:spPr>
        <a:xfrm>
          <a:off x="57150" y="3971925"/>
          <a:ext cx="6315075" cy="113347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390525</xdr:colOff>
      <xdr:row>25</xdr:row>
      <xdr:rowOff>19050</xdr:rowOff>
    </xdr:from>
    <xdr:to>
      <xdr:col>9</xdr:col>
      <xdr:colOff>438150</xdr:colOff>
      <xdr:row>25</xdr:row>
      <xdr:rowOff>200025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295775"/>
          <a:ext cx="1381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123826</xdr:colOff>
      <xdr:row>24</xdr:row>
      <xdr:rowOff>38100</xdr:rowOff>
    </xdr:from>
    <xdr:to>
      <xdr:col>7</xdr:col>
      <xdr:colOff>238126</xdr:colOff>
      <xdr:row>26</xdr:row>
      <xdr:rowOff>219075</xdr:rowOff>
    </xdr:to>
    <xdr:sp macro="" textlink="">
      <xdr:nvSpPr>
        <xdr:cNvPr id="15" name="右中かっこ 14"/>
        <xdr:cNvSpPr/>
      </xdr:nvSpPr>
      <xdr:spPr>
        <a:xfrm>
          <a:off x="4343401" y="4057650"/>
          <a:ext cx="114300" cy="695325"/>
        </a:xfrm>
        <a:prstGeom prst="rightBrace">
          <a:avLst>
            <a:gd name="adj1" fmla="val 40930"/>
            <a:gd name="adj2" fmla="val 50278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9524</xdr:colOff>
      <xdr:row>32</xdr:row>
      <xdr:rowOff>19050</xdr:rowOff>
    </xdr:from>
    <xdr:to>
      <xdr:col>10</xdr:col>
      <xdr:colOff>19049</xdr:colOff>
      <xdr:row>34</xdr:row>
      <xdr:rowOff>285750</xdr:rowOff>
    </xdr:to>
    <xdr:sp macro="" textlink="">
      <xdr:nvSpPr>
        <xdr:cNvPr id="16" name="正方形/長方形 15"/>
        <xdr:cNvSpPr/>
      </xdr:nvSpPr>
      <xdr:spPr>
        <a:xfrm>
          <a:off x="800099" y="6296025"/>
          <a:ext cx="5534025" cy="91440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161925</xdr:colOff>
      <xdr:row>27</xdr:row>
      <xdr:rowOff>85725</xdr:rowOff>
    </xdr:from>
    <xdr:to>
      <xdr:col>4</xdr:col>
      <xdr:colOff>561975</xdr:colOff>
      <xdr:row>27</xdr:row>
      <xdr:rowOff>180975</xdr:rowOff>
    </xdr:to>
    <xdr:sp macro="" textlink="">
      <xdr:nvSpPr>
        <xdr:cNvPr id="17" name="左矢印 16"/>
        <xdr:cNvSpPr/>
      </xdr:nvSpPr>
      <xdr:spPr>
        <a:xfrm>
          <a:off x="2324100" y="4876800"/>
          <a:ext cx="400050" cy="95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657225</xdr:colOff>
      <xdr:row>27</xdr:row>
      <xdr:rowOff>38100</xdr:rowOff>
    </xdr:from>
    <xdr:to>
      <xdr:col>8</xdr:col>
      <xdr:colOff>19050</xdr:colOff>
      <xdr:row>28</xdr:row>
      <xdr:rowOff>0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829175"/>
          <a:ext cx="20669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30</xdr:row>
      <xdr:rowOff>47625</xdr:rowOff>
    </xdr:from>
    <xdr:to>
      <xdr:col>6</xdr:col>
      <xdr:colOff>600075</xdr:colOff>
      <xdr:row>30</xdr:row>
      <xdr:rowOff>228600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676900"/>
          <a:ext cx="2066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28</xdr:row>
      <xdr:rowOff>180975</xdr:rowOff>
    </xdr:from>
    <xdr:to>
      <xdr:col>8</xdr:col>
      <xdr:colOff>114301</xdr:colOff>
      <xdr:row>30</xdr:row>
      <xdr:rowOff>257175</xdr:rowOff>
    </xdr:to>
    <xdr:sp macro="" textlink="">
      <xdr:nvSpPr>
        <xdr:cNvPr id="23" name="正方形/長方形 22"/>
        <xdr:cNvSpPr/>
      </xdr:nvSpPr>
      <xdr:spPr>
        <a:xfrm>
          <a:off x="47626" y="5229225"/>
          <a:ext cx="4933950" cy="657225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35</xdr:row>
      <xdr:rowOff>9524</xdr:rowOff>
    </xdr:from>
    <xdr:to>
      <xdr:col>10</xdr:col>
      <xdr:colOff>9525</xdr:colOff>
      <xdr:row>35</xdr:row>
      <xdr:rowOff>314325</xdr:rowOff>
    </xdr:to>
    <xdr:sp macro="" textlink="">
      <xdr:nvSpPr>
        <xdr:cNvPr id="24" name="正方形/長方形 23"/>
        <xdr:cNvSpPr/>
      </xdr:nvSpPr>
      <xdr:spPr>
        <a:xfrm>
          <a:off x="800100" y="7258049"/>
          <a:ext cx="5524500" cy="304801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66675</xdr:colOff>
      <xdr:row>35</xdr:row>
      <xdr:rowOff>76200</xdr:rowOff>
    </xdr:from>
    <xdr:to>
      <xdr:col>9</xdr:col>
      <xdr:colOff>114300</xdr:colOff>
      <xdr:row>35</xdr:row>
      <xdr:rowOff>257175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324725"/>
          <a:ext cx="2066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35</xdr:row>
      <xdr:rowOff>104775</xdr:rowOff>
    </xdr:from>
    <xdr:to>
      <xdr:col>8</xdr:col>
      <xdr:colOff>609600</xdr:colOff>
      <xdr:row>35</xdr:row>
      <xdr:rowOff>200025</xdr:rowOff>
    </xdr:to>
    <xdr:sp macro="" textlink="">
      <xdr:nvSpPr>
        <xdr:cNvPr id="28" name="左矢印 27"/>
        <xdr:cNvSpPr/>
      </xdr:nvSpPr>
      <xdr:spPr>
        <a:xfrm rot="10800000">
          <a:off x="5076825" y="7353300"/>
          <a:ext cx="400050" cy="95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19050</xdr:colOff>
      <xdr:row>32</xdr:row>
      <xdr:rowOff>104775</xdr:rowOff>
    </xdr:from>
    <xdr:to>
      <xdr:col>8</xdr:col>
      <xdr:colOff>66675</xdr:colOff>
      <xdr:row>32</xdr:row>
      <xdr:rowOff>285750</xdr:rowOff>
    </xdr:to>
    <xdr:pic>
      <xdr:nvPicPr>
        <xdr:cNvPr id="29" name="図 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381750"/>
          <a:ext cx="1381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33</xdr:row>
      <xdr:rowOff>76200</xdr:rowOff>
    </xdr:from>
    <xdr:to>
      <xdr:col>9</xdr:col>
      <xdr:colOff>85725</xdr:colOff>
      <xdr:row>33</xdr:row>
      <xdr:rowOff>257175</xdr:rowOff>
    </xdr:to>
    <xdr:pic>
      <xdr:nvPicPr>
        <xdr:cNvPr id="30" name="図 2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6677025"/>
          <a:ext cx="2066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34</xdr:row>
      <xdr:rowOff>38100</xdr:rowOff>
    </xdr:from>
    <xdr:to>
      <xdr:col>8</xdr:col>
      <xdr:colOff>95250</xdr:colOff>
      <xdr:row>34</xdr:row>
      <xdr:rowOff>219075</xdr:rowOff>
    </xdr:to>
    <xdr:pic>
      <xdr:nvPicPr>
        <xdr:cNvPr id="31" name="図 3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6962775"/>
          <a:ext cx="1381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44</xdr:row>
          <xdr:rowOff>28575</xdr:rowOff>
        </xdr:from>
        <xdr:to>
          <xdr:col>8</xdr:col>
          <xdr:colOff>609600</xdr:colOff>
          <xdr:row>44</xdr:row>
          <xdr:rowOff>276225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四捨五入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38100</xdr:rowOff>
        </xdr:from>
        <xdr:to>
          <xdr:col>6</xdr:col>
          <xdr:colOff>9525</xdr:colOff>
          <xdr:row>44</xdr:row>
          <xdr:rowOff>285750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端数切捨て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371475</xdr:colOff>
      <xdr:row>30</xdr:row>
      <xdr:rowOff>266700</xdr:rowOff>
    </xdr:from>
    <xdr:to>
      <xdr:col>1</xdr:col>
      <xdr:colOff>647700</xdr:colOff>
      <xdr:row>34</xdr:row>
      <xdr:rowOff>180975</xdr:rowOff>
    </xdr:to>
    <xdr:sp macro="" textlink="">
      <xdr:nvSpPr>
        <xdr:cNvPr id="2048" name="屈折矢印 2047"/>
        <xdr:cNvSpPr/>
      </xdr:nvSpPr>
      <xdr:spPr>
        <a:xfrm flipH="1">
          <a:off x="476250" y="5895975"/>
          <a:ext cx="276225" cy="120967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638175</xdr:colOff>
      <xdr:row>45</xdr:row>
      <xdr:rowOff>38101</xdr:rowOff>
    </xdr:from>
    <xdr:to>
      <xdr:col>8</xdr:col>
      <xdr:colOff>47625</xdr:colOff>
      <xdr:row>45</xdr:row>
      <xdr:rowOff>304801</xdr:rowOff>
    </xdr:to>
    <xdr:sp macro="" textlink="">
      <xdr:nvSpPr>
        <xdr:cNvPr id="2049" name="正方形/長方形 2048"/>
        <xdr:cNvSpPr/>
      </xdr:nvSpPr>
      <xdr:spPr>
        <a:xfrm>
          <a:off x="742950" y="10525126"/>
          <a:ext cx="4171950" cy="2667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28575</xdr:rowOff>
        </xdr:from>
        <xdr:to>
          <xdr:col>6</xdr:col>
          <xdr:colOff>428625</xdr:colOff>
          <xdr:row>44</xdr:row>
          <xdr:rowOff>276225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端数切上げ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638176</xdr:colOff>
      <xdr:row>43</xdr:row>
      <xdr:rowOff>257175</xdr:rowOff>
    </xdr:from>
    <xdr:to>
      <xdr:col>8</xdr:col>
      <xdr:colOff>47626</xdr:colOff>
      <xdr:row>45</xdr:row>
      <xdr:rowOff>28575</xdr:rowOff>
    </xdr:to>
    <xdr:sp macro="" textlink="">
      <xdr:nvSpPr>
        <xdr:cNvPr id="39" name="正方形/長方形 38"/>
        <xdr:cNvSpPr/>
      </xdr:nvSpPr>
      <xdr:spPr>
        <a:xfrm>
          <a:off x="742951" y="10096500"/>
          <a:ext cx="4171950" cy="41910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276225</xdr:colOff>
      <xdr:row>45</xdr:row>
      <xdr:rowOff>114300</xdr:rowOff>
    </xdr:from>
    <xdr:to>
      <xdr:col>6</xdr:col>
      <xdr:colOff>285750</xdr:colOff>
      <xdr:row>45</xdr:row>
      <xdr:rowOff>295275</xdr:rowOff>
    </xdr:to>
    <xdr:pic>
      <xdr:nvPicPr>
        <xdr:cNvPr id="40" name="図 3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0601325"/>
          <a:ext cx="2066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657225</xdr:colOff>
      <xdr:row>36</xdr:row>
      <xdr:rowOff>285750</xdr:rowOff>
    </xdr:from>
    <xdr:to>
      <xdr:col>10</xdr:col>
      <xdr:colOff>47625</xdr:colOff>
      <xdr:row>43</xdr:row>
      <xdr:rowOff>47625</xdr:rowOff>
    </xdr:to>
    <xdr:sp macro="" textlink="">
      <xdr:nvSpPr>
        <xdr:cNvPr id="42" name="正方形/長方形 41"/>
        <xdr:cNvSpPr/>
      </xdr:nvSpPr>
      <xdr:spPr>
        <a:xfrm>
          <a:off x="762000" y="7858125"/>
          <a:ext cx="5600700" cy="2028825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41</xdr:row>
      <xdr:rowOff>314325</xdr:rowOff>
    </xdr:from>
    <xdr:to>
      <xdr:col>9</xdr:col>
      <xdr:colOff>352425</xdr:colOff>
      <xdr:row>45</xdr:row>
      <xdr:rowOff>228600</xdr:rowOff>
    </xdr:to>
    <xdr:sp macro="" textlink="">
      <xdr:nvSpPr>
        <xdr:cNvPr id="32" name="屈折矢印 31"/>
        <xdr:cNvSpPr/>
      </xdr:nvSpPr>
      <xdr:spPr>
        <a:xfrm>
          <a:off x="4991100" y="9505950"/>
          <a:ext cx="914400" cy="1209675"/>
        </a:xfrm>
        <a:prstGeom prst="bentUpArrow">
          <a:avLst>
            <a:gd name="adj1" fmla="val 13542"/>
            <a:gd name="adj2" fmla="val 15625"/>
            <a:gd name="adj3" fmla="val 406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238125</xdr:colOff>
      <xdr:row>43</xdr:row>
      <xdr:rowOff>57150</xdr:rowOff>
    </xdr:from>
    <xdr:to>
      <xdr:col>11</xdr:col>
      <xdr:colOff>38100</xdr:colOff>
      <xdr:row>43</xdr:row>
      <xdr:rowOff>238125</xdr:rowOff>
    </xdr:to>
    <xdr:pic>
      <xdr:nvPicPr>
        <xdr:cNvPr id="34" name="図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9896475"/>
          <a:ext cx="2752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5</xdr:col>
      <xdr:colOff>654217</xdr:colOff>
      <xdr:row>2</xdr:row>
      <xdr:rowOff>85725</xdr:rowOff>
    </xdr:to>
    <xdr:pic>
      <xdr:nvPicPr>
        <xdr:cNvPr id="35" name="図 3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416467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647700</xdr:colOff>
      <xdr:row>7</xdr:row>
      <xdr:rowOff>152401</xdr:rowOff>
    </xdr:from>
    <xdr:to>
      <xdr:col>3</xdr:col>
      <xdr:colOff>95250</xdr:colOff>
      <xdr:row>9</xdr:row>
      <xdr:rowOff>1</xdr:rowOff>
    </xdr:to>
    <xdr:sp macro="" textlink="">
      <xdr:nvSpPr>
        <xdr:cNvPr id="37" name="正方形/長方形 36"/>
        <xdr:cNvSpPr/>
      </xdr:nvSpPr>
      <xdr:spPr>
        <a:xfrm>
          <a:off x="752475" y="1057276"/>
          <a:ext cx="819150" cy="20955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152400</xdr:colOff>
      <xdr:row>6</xdr:row>
      <xdr:rowOff>133350</xdr:rowOff>
    </xdr:from>
    <xdr:to>
      <xdr:col>6</xdr:col>
      <xdr:colOff>161925</xdr:colOff>
      <xdr:row>7</xdr:row>
      <xdr:rowOff>133350</xdr:rowOff>
    </xdr:to>
    <xdr:pic>
      <xdr:nvPicPr>
        <xdr:cNvPr id="38" name="図 3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34385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0</xdr:row>
      <xdr:rowOff>9525</xdr:rowOff>
    </xdr:from>
    <xdr:to>
      <xdr:col>11</xdr:col>
      <xdr:colOff>123825</xdr:colOff>
      <xdr:row>1</xdr:row>
      <xdr:rowOff>171450</xdr:rowOff>
    </xdr:to>
    <xdr:pic>
      <xdr:nvPicPr>
        <xdr:cNvPr id="41" name="図 4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"/>
          <a:ext cx="34385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K14" sqref="K14"/>
    </sheetView>
  </sheetViews>
  <sheetFormatPr defaultRowHeight="14.25" x14ac:dyDescent="0.15"/>
  <cols>
    <col min="7" max="7" width="8.5" bestFit="1" customWidth="1"/>
    <col min="9" max="9" width="10" customWidth="1"/>
    <col min="10" max="10" width="5.125" customWidth="1"/>
  </cols>
  <sheetData>
    <row r="1" spans="1:9" x14ac:dyDescent="0.15">
      <c r="G1" s="1" t="s">
        <v>32</v>
      </c>
      <c r="H1" s="40"/>
      <c r="I1" s="41"/>
    </row>
    <row r="2" spans="1:9" x14ac:dyDescent="0.15">
      <c r="G2" s="42" t="s">
        <v>40</v>
      </c>
      <c r="H2" s="42"/>
      <c r="I2" s="42"/>
    </row>
    <row r="3" spans="1:9" x14ac:dyDescent="0.15">
      <c r="A3" s="43" t="s">
        <v>0</v>
      </c>
      <c r="B3" s="43"/>
      <c r="C3" s="43"/>
      <c r="D3" s="43"/>
      <c r="E3" s="43"/>
      <c r="F3" s="43"/>
      <c r="G3" s="43"/>
      <c r="H3" s="43"/>
      <c r="I3" s="43"/>
    </row>
    <row r="4" spans="1:9" x14ac:dyDescent="0.1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15">
      <c r="A5" s="43"/>
      <c r="B5" s="43"/>
      <c r="C5" s="43"/>
      <c r="D5" s="43"/>
      <c r="E5" s="43"/>
      <c r="F5" s="43"/>
      <c r="G5" s="43"/>
      <c r="H5" s="43"/>
      <c r="I5" s="43"/>
    </row>
    <row r="7" spans="1:9" x14ac:dyDescent="0.15">
      <c r="A7" t="s">
        <v>6</v>
      </c>
      <c r="B7" s="47" t="s">
        <v>52</v>
      </c>
      <c r="C7" s="47"/>
    </row>
    <row r="8" spans="1:9" ht="17.25" x14ac:dyDescent="0.15">
      <c r="A8" s="44" t="s">
        <v>1</v>
      </c>
      <c r="B8" s="45"/>
      <c r="C8" s="45"/>
      <c r="D8" s="45"/>
      <c r="E8" s="45"/>
    </row>
    <row r="10" spans="1:9" x14ac:dyDescent="0.15">
      <c r="B10" t="s">
        <v>2</v>
      </c>
    </row>
    <row r="11" spans="1:9" x14ac:dyDescent="0.15">
      <c r="F11" t="s">
        <v>8</v>
      </c>
      <c r="G11" s="13"/>
      <c r="H11" s="13"/>
      <c r="I11" s="13"/>
    </row>
    <row r="12" spans="1:9" x14ac:dyDescent="0.15">
      <c r="F12" t="s">
        <v>9</v>
      </c>
      <c r="G12" s="13"/>
      <c r="H12" s="13"/>
      <c r="I12" s="13"/>
    </row>
    <row r="13" spans="1:9" x14ac:dyDescent="0.15">
      <c r="G13" s="13"/>
      <c r="H13" s="13"/>
      <c r="I13" s="13"/>
    </row>
    <row r="14" spans="1:9" x14ac:dyDescent="0.15">
      <c r="F14" t="s">
        <v>10</v>
      </c>
      <c r="G14" s="13"/>
      <c r="H14" s="13"/>
      <c r="I14" s="13"/>
    </row>
    <row r="15" spans="1:9" x14ac:dyDescent="0.15">
      <c r="A15" t="s">
        <v>27</v>
      </c>
      <c r="G15" s="13"/>
      <c r="H15" s="13"/>
      <c r="I15" s="13"/>
    </row>
    <row r="16" spans="1:9" x14ac:dyDescent="0.15">
      <c r="A16" s="46"/>
      <c r="B16" s="29"/>
      <c r="C16" t="s">
        <v>16</v>
      </c>
      <c r="F16" t="s">
        <v>11</v>
      </c>
      <c r="G16" s="13"/>
      <c r="H16" s="13"/>
      <c r="I16" s="13"/>
    </row>
    <row r="17" spans="1:19" x14ac:dyDescent="0.15">
      <c r="A17" s="29"/>
      <c r="B17" s="29"/>
      <c r="C17" t="s">
        <v>17</v>
      </c>
      <c r="G17" s="13"/>
      <c r="H17" s="13"/>
      <c r="I17" s="13"/>
    </row>
    <row r="18" spans="1:19" x14ac:dyDescent="0.15">
      <c r="A18" t="s">
        <v>23</v>
      </c>
      <c r="B18" s="18"/>
      <c r="C18" s="14"/>
      <c r="D18" s="14"/>
      <c r="E18" s="14"/>
      <c r="F18" t="s">
        <v>12</v>
      </c>
      <c r="G18" s="29"/>
      <c r="H18" s="29"/>
      <c r="I18" s="29"/>
    </row>
    <row r="19" spans="1:19" x14ac:dyDescent="0.15">
      <c r="A19" t="s">
        <v>34</v>
      </c>
      <c r="B19" s="38"/>
      <c r="C19" s="38"/>
      <c r="D19" s="38"/>
      <c r="E19" s="38"/>
    </row>
    <row r="20" spans="1:19" x14ac:dyDescent="0.15">
      <c r="A20" t="s">
        <v>19</v>
      </c>
      <c r="B20" s="39"/>
      <c r="C20" s="39"/>
      <c r="D20" s="39"/>
      <c r="E20" s="39"/>
      <c r="F20" t="s">
        <v>13</v>
      </c>
      <c r="G20" s="11" t="s">
        <v>14</v>
      </c>
      <c r="H20" s="48"/>
      <c r="I20" s="48"/>
      <c r="J20" s="7"/>
    </row>
    <row r="23" spans="1:19" ht="20.25" customHeight="1" x14ac:dyDescent="0.15">
      <c r="A23" s="4" t="s">
        <v>3</v>
      </c>
      <c r="B23" s="49"/>
      <c r="C23" s="50"/>
      <c r="D23" s="50"/>
      <c r="E23" s="15"/>
      <c r="F23" s="15"/>
      <c r="G23" s="15"/>
      <c r="H23" s="15"/>
      <c r="I23" s="16"/>
    </row>
    <row r="24" spans="1:19" ht="20.25" customHeight="1" x14ac:dyDescent="0.15">
      <c r="A24" s="6" t="s">
        <v>4</v>
      </c>
      <c r="B24" s="31"/>
      <c r="C24" s="31"/>
      <c r="D24" s="31"/>
      <c r="E24" s="31"/>
      <c r="F24" s="31"/>
      <c r="G24" s="31"/>
      <c r="H24" s="31"/>
      <c r="I24" s="32"/>
    </row>
    <row r="25" spans="1:19" ht="20.25" customHeight="1" x14ac:dyDescent="0.15">
      <c r="A25" s="5" t="s">
        <v>5</v>
      </c>
      <c r="B25" s="12" t="s">
        <v>6</v>
      </c>
      <c r="C25" s="17"/>
      <c r="D25" s="2"/>
      <c r="E25" s="2" t="s">
        <v>7</v>
      </c>
      <c r="F25" s="2"/>
      <c r="G25" s="2"/>
      <c r="H25" s="2"/>
      <c r="I25" s="3"/>
    </row>
    <row r="26" spans="1:19" ht="20.25" customHeight="1" x14ac:dyDescent="0.15">
      <c r="A26" s="5" t="s">
        <v>39</v>
      </c>
      <c r="B26" s="34"/>
      <c r="C26" s="35"/>
      <c r="D26" s="35"/>
      <c r="E26" s="35"/>
      <c r="F26" s="2"/>
      <c r="G26" s="2"/>
      <c r="H26" s="2"/>
      <c r="I26" s="3"/>
    </row>
    <row r="27" spans="1:19" ht="20.25" customHeight="1" x14ac:dyDescent="0.15"/>
    <row r="28" spans="1:19" ht="25.5" customHeight="1" x14ac:dyDescent="0.15">
      <c r="A28" s="36" t="s">
        <v>15</v>
      </c>
      <c r="B28" s="36"/>
      <c r="C28" s="37">
        <f>F33</f>
        <v>123456789</v>
      </c>
      <c r="D28" s="37"/>
      <c r="E28" s="37"/>
      <c r="F28" s="8" t="s">
        <v>22</v>
      </c>
      <c r="G28" s="8"/>
    </row>
    <row r="29" spans="1:19" ht="25.5" customHeight="1" x14ac:dyDescent="0.15"/>
    <row r="30" spans="1:19" ht="25.5" customHeight="1" x14ac:dyDescent="0.15">
      <c r="M30" s="19"/>
    </row>
    <row r="31" spans="1:19" ht="25.5" customHeight="1" x14ac:dyDescent="0.15">
      <c r="B31" s="30" t="s">
        <v>41</v>
      </c>
      <c r="C31" s="30"/>
      <c r="D31" s="30"/>
      <c r="E31" s="30"/>
      <c r="F31" s="33">
        <v>123456789</v>
      </c>
      <c r="G31" s="33"/>
      <c r="H31" s="33"/>
      <c r="I31" s="33"/>
      <c r="Q31" s="20"/>
      <c r="R31" s="20"/>
      <c r="S31" s="20"/>
    </row>
    <row r="32" spans="1:19" ht="25.5" customHeight="1" x14ac:dyDescent="0.15">
      <c r="B32" s="30" t="s">
        <v>24</v>
      </c>
      <c r="C32" s="30"/>
      <c r="D32" s="30"/>
      <c r="E32" s="30"/>
      <c r="F32" s="33">
        <v>0</v>
      </c>
      <c r="G32" s="33"/>
      <c r="H32" s="33"/>
      <c r="I32" s="33"/>
    </row>
    <row r="33" spans="2:9" ht="25.5" customHeight="1" x14ac:dyDescent="0.15">
      <c r="B33" s="30" t="s">
        <v>25</v>
      </c>
      <c r="C33" s="30"/>
      <c r="D33" s="30"/>
      <c r="E33" s="30"/>
      <c r="F33" s="33">
        <v>123456789</v>
      </c>
      <c r="G33" s="33"/>
      <c r="H33" s="33"/>
      <c r="I33" s="33"/>
    </row>
    <row r="34" spans="2:9" ht="25.5" customHeight="1" x14ac:dyDescent="0.15">
      <c r="B34" s="30" t="s">
        <v>26</v>
      </c>
      <c r="C34" s="30"/>
      <c r="D34" s="30"/>
      <c r="E34" s="30"/>
      <c r="F34" s="33">
        <f>IF(F33="","",F31-F32-F33)</f>
        <v>0</v>
      </c>
      <c r="G34" s="33"/>
      <c r="H34" s="33"/>
      <c r="I34" s="33"/>
    </row>
    <row r="35" spans="2:9" ht="25.5" customHeight="1" x14ac:dyDescent="0.15">
      <c r="B35" s="51" t="s">
        <v>43</v>
      </c>
      <c r="C35" s="51"/>
      <c r="G35" s="22"/>
      <c r="H35" s="22"/>
      <c r="I35" s="22"/>
    </row>
    <row r="36" spans="2:9" ht="25.5" customHeight="1" x14ac:dyDescent="0.15">
      <c r="B36" s="30" t="s">
        <v>42</v>
      </c>
      <c r="C36" s="30"/>
      <c r="D36" s="30"/>
      <c r="E36" s="30"/>
      <c r="F36" s="33">
        <f>IF(F33="","",F33-F37)</f>
        <v>112233445</v>
      </c>
      <c r="G36" s="33"/>
      <c r="H36" s="33"/>
      <c r="I36" s="33"/>
    </row>
    <row r="37" spans="2:9" ht="25.5" customHeight="1" x14ac:dyDescent="0.15">
      <c r="B37" s="30" t="s">
        <v>28</v>
      </c>
      <c r="C37" s="30"/>
      <c r="D37" s="30"/>
      <c r="E37" s="30"/>
      <c r="F37" s="33">
        <f>H40</f>
        <v>11223344</v>
      </c>
      <c r="G37" s="33"/>
      <c r="H37" s="33"/>
      <c r="I37" s="33"/>
    </row>
    <row r="38" spans="2:9" ht="25.5" customHeight="1" x14ac:dyDescent="0.15">
      <c r="B38" s="30" t="s">
        <v>29</v>
      </c>
      <c r="C38" s="30"/>
      <c r="D38" s="30"/>
      <c r="E38" s="30"/>
      <c r="F38" s="33">
        <f>IF(F33="","",SUM(F36:H37))</f>
        <v>123456789</v>
      </c>
      <c r="G38" s="33"/>
      <c r="H38" s="33"/>
      <c r="I38" s="33"/>
    </row>
    <row r="39" spans="2:9" ht="25.5" customHeight="1" x14ac:dyDescent="0.15"/>
    <row r="40" spans="2:9" ht="25.5" customHeight="1" x14ac:dyDescent="0.15">
      <c r="B40" s="53" t="s">
        <v>31</v>
      </c>
      <c r="C40" s="53"/>
      <c r="D40" s="54">
        <f>IF(F33="","",F38)</f>
        <v>123456789</v>
      </c>
      <c r="E40" s="54"/>
      <c r="F40" s="53" t="s">
        <v>30</v>
      </c>
      <c r="G40" s="53"/>
      <c r="H40" s="54">
        <f>IF(F33="","",IF(B44=1,ROUND(F33*1/11,0),IF(B44=2,ROUNDDOWN(F33*1/11,0),IF(B44=3,ROUNDUP(F33*1/11,0),0))))</f>
        <v>11223344</v>
      </c>
      <c r="I40" s="54"/>
    </row>
    <row r="41" spans="2:9" ht="25.5" customHeight="1" x14ac:dyDescent="0.15">
      <c r="B41" s="53" t="s">
        <v>55</v>
      </c>
      <c r="C41" s="53"/>
      <c r="D41" s="54"/>
      <c r="E41" s="55"/>
      <c r="F41" s="53" t="s">
        <v>54</v>
      </c>
      <c r="G41" s="53"/>
      <c r="H41" s="56"/>
      <c r="I41" s="56"/>
    </row>
    <row r="42" spans="2:9" ht="25.5" customHeight="1" x14ac:dyDescent="0.15"/>
    <row r="43" spans="2:9" ht="25.5" customHeight="1" x14ac:dyDescent="0.15">
      <c r="B43" t="s">
        <v>51</v>
      </c>
    </row>
    <row r="44" spans="2:9" ht="25.5" customHeight="1" x14ac:dyDescent="0.15">
      <c r="B44">
        <v>2</v>
      </c>
    </row>
    <row r="45" spans="2:9" ht="25.5" customHeight="1" x14ac:dyDescent="0.15">
      <c r="D45" s="52"/>
      <c r="E45" s="52"/>
      <c r="I45" s="28"/>
    </row>
    <row r="46" spans="2:9" ht="25.5" customHeight="1" x14ac:dyDescent="0.15">
      <c r="D46" s="52"/>
      <c r="E46" s="52"/>
    </row>
    <row r="47" spans="2:9" ht="25.5" customHeight="1" x14ac:dyDescent="0.15"/>
    <row r="48" spans="2:9" ht="25.5" customHeight="1" x14ac:dyDescent="0.15"/>
    <row r="49" ht="25.5" customHeight="1" x14ac:dyDescent="0.15"/>
  </sheetData>
  <mergeCells count="41">
    <mergeCell ref="B38:E38"/>
    <mergeCell ref="F38:I38"/>
    <mergeCell ref="D45:E45"/>
    <mergeCell ref="D46:E46"/>
    <mergeCell ref="B41:C41"/>
    <mergeCell ref="D41:E41"/>
    <mergeCell ref="F41:G41"/>
    <mergeCell ref="H41:I41"/>
    <mergeCell ref="B40:C40"/>
    <mergeCell ref="D40:E40"/>
    <mergeCell ref="F40:G40"/>
    <mergeCell ref="H40:I40"/>
    <mergeCell ref="H20:I20"/>
    <mergeCell ref="B23:D23"/>
    <mergeCell ref="B35:C35"/>
    <mergeCell ref="B36:E36"/>
    <mergeCell ref="B37:E37"/>
    <mergeCell ref="F36:I36"/>
    <mergeCell ref="F37:I37"/>
    <mergeCell ref="H1:I1"/>
    <mergeCell ref="G2:I2"/>
    <mergeCell ref="A3:I5"/>
    <mergeCell ref="A8:E8"/>
    <mergeCell ref="A16:B16"/>
    <mergeCell ref="B7:C7"/>
    <mergeCell ref="A17:B17"/>
    <mergeCell ref="B31:E31"/>
    <mergeCell ref="B32:E32"/>
    <mergeCell ref="B33:E33"/>
    <mergeCell ref="B34:E34"/>
    <mergeCell ref="B24:I24"/>
    <mergeCell ref="F31:I31"/>
    <mergeCell ref="B26:E26"/>
    <mergeCell ref="A28:B28"/>
    <mergeCell ref="C28:E28"/>
    <mergeCell ref="F32:I32"/>
    <mergeCell ref="F33:I33"/>
    <mergeCell ref="F34:I34"/>
    <mergeCell ref="G18:I18"/>
    <mergeCell ref="B19:E19"/>
    <mergeCell ref="B20:E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7</xdr:col>
                    <xdr:colOff>76200</xdr:colOff>
                    <xdr:row>42</xdr:row>
                    <xdr:rowOff>57150</xdr:rowOff>
                  </from>
                  <to>
                    <xdr:col>9</xdr:col>
                    <xdr:colOff>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2</xdr:col>
                    <xdr:colOff>676275</xdr:colOff>
                    <xdr:row>42</xdr:row>
                    <xdr:rowOff>47625</xdr:rowOff>
                  </from>
                  <to>
                    <xdr:col>4</xdr:col>
                    <xdr:colOff>676275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4</xdr:col>
                    <xdr:colOff>581025</xdr:colOff>
                    <xdr:row>42</xdr:row>
                    <xdr:rowOff>47625</xdr:rowOff>
                  </from>
                  <to>
                    <xdr:col>6</xdr:col>
                    <xdr:colOff>581025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Sheet2!$B$3:$B$5</xm:f>
          </x14:formula1>
          <xm:sqref>B18</xm:sqref>
        </x14:dataValidation>
        <x14:dataValidation type="list" allowBlank="1" showInputMessage="1" showErrorMessage="1">
          <x14:formula1>
            <xm:f>Sheet2!$C$3:$C$5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51"/>
  <sheetViews>
    <sheetView workbookViewId="0">
      <selection activeCell="N23" sqref="N23"/>
    </sheetView>
  </sheetViews>
  <sheetFormatPr defaultRowHeight="14.25" x14ac:dyDescent="0.15"/>
  <cols>
    <col min="1" max="1" width="1.375" customWidth="1"/>
    <col min="8" max="8" width="8.5" bestFit="1" customWidth="1"/>
    <col min="10" max="10" width="10" customWidth="1"/>
    <col min="11" max="11" width="2.25" customWidth="1"/>
  </cols>
  <sheetData>
    <row r="3" spans="2:10" x14ac:dyDescent="0.15">
      <c r="H3" s="1" t="s">
        <v>32</v>
      </c>
      <c r="I3" s="40"/>
      <c r="J3" s="41"/>
    </row>
    <row r="4" spans="2:10" x14ac:dyDescent="0.15">
      <c r="H4" s="42" t="s">
        <v>40</v>
      </c>
      <c r="I4" s="42"/>
      <c r="J4" s="42"/>
    </row>
    <row r="5" spans="2:10" x14ac:dyDescent="0.15">
      <c r="B5" s="43" t="s">
        <v>0</v>
      </c>
      <c r="C5" s="43"/>
      <c r="D5" s="43"/>
      <c r="E5" s="43"/>
      <c r="F5" s="43"/>
      <c r="G5" s="43"/>
      <c r="H5" s="43"/>
      <c r="I5" s="43"/>
      <c r="J5" s="43"/>
    </row>
    <row r="6" spans="2:10" x14ac:dyDescent="0.15">
      <c r="B6" s="43"/>
      <c r="C6" s="43"/>
      <c r="D6" s="43"/>
      <c r="E6" s="43"/>
      <c r="F6" s="43"/>
      <c r="G6" s="43"/>
      <c r="H6" s="43"/>
      <c r="I6" s="43"/>
      <c r="J6" s="43"/>
    </row>
    <row r="7" spans="2:10" x14ac:dyDescent="0.15">
      <c r="B7" s="43"/>
      <c r="C7" s="43"/>
      <c r="D7" s="43"/>
      <c r="E7" s="43"/>
      <c r="F7" s="43"/>
      <c r="G7" s="43"/>
      <c r="H7" s="43"/>
      <c r="I7" s="43"/>
      <c r="J7" s="43"/>
    </row>
    <row r="9" spans="2:10" x14ac:dyDescent="0.15">
      <c r="B9" t="s">
        <v>6</v>
      </c>
      <c r="C9" s="47" t="s">
        <v>52</v>
      </c>
      <c r="D9" s="47"/>
    </row>
    <row r="10" spans="2:10" ht="17.25" x14ac:dyDescent="0.15">
      <c r="B10" s="44" t="s">
        <v>1</v>
      </c>
      <c r="C10" s="45"/>
      <c r="D10" s="45"/>
      <c r="E10" s="45"/>
      <c r="F10" s="45"/>
    </row>
    <row r="12" spans="2:10" x14ac:dyDescent="0.15">
      <c r="C12" t="s">
        <v>2</v>
      </c>
    </row>
    <row r="13" spans="2:10" x14ac:dyDescent="0.15">
      <c r="G13" t="s">
        <v>8</v>
      </c>
      <c r="H13" s="24" t="s">
        <v>44</v>
      </c>
      <c r="I13" s="24"/>
      <c r="J13" s="13"/>
    </row>
    <row r="14" spans="2:10" x14ac:dyDescent="0.15">
      <c r="G14" t="s">
        <v>9</v>
      </c>
      <c r="H14" s="24" t="s">
        <v>36</v>
      </c>
      <c r="I14" s="24"/>
      <c r="J14" s="13"/>
    </row>
    <row r="15" spans="2:10" x14ac:dyDescent="0.15">
      <c r="H15" s="24"/>
      <c r="I15" s="24"/>
      <c r="J15" s="13"/>
    </row>
    <row r="16" spans="2:10" x14ac:dyDescent="0.15">
      <c r="G16" t="s">
        <v>10</v>
      </c>
      <c r="H16" s="24" t="s">
        <v>49</v>
      </c>
      <c r="I16" s="24"/>
      <c r="J16" s="13"/>
    </row>
    <row r="17" spans="2:11" x14ac:dyDescent="0.15">
      <c r="B17" t="s">
        <v>27</v>
      </c>
      <c r="H17" s="24"/>
      <c r="I17" s="24"/>
      <c r="J17" s="13"/>
    </row>
    <row r="18" spans="2:11" x14ac:dyDescent="0.15">
      <c r="B18" s="46" t="s">
        <v>35</v>
      </c>
      <c r="C18" s="29"/>
      <c r="D18" t="s">
        <v>16</v>
      </c>
      <c r="G18" t="s">
        <v>11</v>
      </c>
      <c r="H18" s="24" t="s">
        <v>50</v>
      </c>
      <c r="I18" s="24"/>
      <c r="J18" s="13"/>
    </row>
    <row r="19" spans="2:11" x14ac:dyDescent="0.15">
      <c r="B19" s="29" t="s">
        <v>33</v>
      </c>
      <c r="C19" s="29"/>
      <c r="D19" t="s">
        <v>17</v>
      </c>
      <c r="H19" s="24"/>
      <c r="I19" s="24"/>
      <c r="J19" s="13"/>
    </row>
    <row r="20" spans="2:11" x14ac:dyDescent="0.15">
      <c r="B20" t="s">
        <v>23</v>
      </c>
      <c r="C20" s="21" t="s">
        <v>20</v>
      </c>
      <c r="D20" s="14"/>
      <c r="E20" s="14"/>
      <c r="F20" s="14"/>
      <c r="G20" t="s">
        <v>12</v>
      </c>
      <c r="H20" s="25" t="s">
        <v>45</v>
      </c>
      <c r="I20" s="25"/>
      <c r="J20" s="23"/>
    </row>
    <row r="21" spans="2:11" x14ac:dyDescent="0.15">
      <c r="B21" t="s">
        <v>34</v>
      </c>
      <c r="C21" s="38">
        <v>123456</v>
      </c>
      <c r="D21" s="38"/>
      <c r="E21" s="38"/>
      <c r="F21" s="38"/>
    </row>
    <row r="22" spans="2:11" x14ac:dyDescent="0.15">
      <c r="B22" t="s">
        <v>19</v>
      </c>
      <c r="C22" s="39" t="s">
        <v>46</v>
      </c>
      <c r="D22" s="39"/>
      <c r="E22" s="39"/>
      <c r="F22" s="39"/>
      <c r="G22" t="s">
        <v>13</v>
      </c>
      <c r="H22" s="11" t="s">
        <v>14</v>
      </c>
      <c r="I22" s="59">
        <v>1234567891012</v>
      </c>
      <c r="J22" s="59"/>
      <c r="K22" s="7"/>
    </row>
    <row r="25" spans="2:11" ht="20.25" customHeight="1" x14ac:dyDescent="0.15">
      <c r="B25" s="4" t="s">
        <v>3</v>
      </c>
      <c r="C25" s="60" t="s">
        <v>37</v>
      </c>
      <c r="D25" s="61"/>
      <c r="E25" s="61"/>
      <c r="F25" s="15"/>
      <c r="G25" s="15"/>
      <c r="H25" s="15"/>
      <c r="I25" s="15"/>
      <c r="J25" s="16"/>
    </row>
    <row r="26" spans="2:11" ht="20.25" customHeight="1" x14ac:dyDescent="0.15">
      <c r="B26" s="6" t="s">
        <v>4</v>
      </c>
      <c r="C26" s="62" t="s">
        <v>47</v>
      </c>
      <c r="D26" s="62"/>
      <c r="E26" s="62"/>
      <c r="F26" s="62"/>
      <c r="G26" s="62"/>
      <c r="H26" s="62"/>
      <c r="I26" s="62"/>
      <c r="J26" s="63"/>
    </row>
    <row r="27" spans="2:11" ht="20.25" customHeight="1" x14ac:dyDescent="0.15">
      <c r="B27" s="5" t="s">
        <v>5</v>
      </c>
      <c r="C27" s="57" t="s">
        <v>48</v>
      </c>
      <c r="D27" s="58"/>
      <c r="E27" s="17" t="s">
        <v>38</v>
      </c>
      <c r="G27" s="2" t="s">
        <v>7</v>
      </c>
      <c r="H27" s="2"/>
      <c r="I27" s="2"/>
      <c r="J27" s="3"/>
    </row>
    <row r="28" spans="2:11" ht="20.25" customHeight="1" x14ac:dyDescent="0.15">
      <c r="B28" s="5" t="s">
        <v>39</v>
      </c>
      <c r="C28" s="34">
        <v>45231</v>
      </c>
      <c r="D28" s="35"/>
      <c r="E28" s="35"/>
      <c r="F28" s="35"/>
      <c r="G28" s="2"/>
      <c r="H28" s="2"/>
      <c r="I28" s="2"/>
      <c r="J28" s="3"/>
    </row>
    <row r="29" spans="2:11" ht="20.25" customHeight="1" x14ac:dyDescent="0.15"/>
    <row r="30" spans="2:11" ht="25.5" customHeight="1" x14ac:dyDescent="0.15">
      <c r="B30" s="65" t="s">
        <v>15</v>
      </c>
      <c r="C30" s="65"/>
      <c r="D30" s="66">
        <f>G35</f>
        <v>1234567</v>
      </c>
      <c r="E30" s="66"/>
      <c r="F30" s="66"/>
      <c r="G30" s="26" t="s">
        <v>22</v>
      </c>
      <c r="H30" s="26"/>
    </row>
    <row r="31" spans="2:11" ht="25.5" customHeight="1" x14ac:dyDescent="0.15"/>
    <row r="32" spans="2:11" ht="25.5" customHeight="1" x14ac:dyDescent="0.15"/>
    <row r="33" spans="3:15" ht="25.5" customHeight="1" x14ac:dyDescent="0.15">
      <c r="C33" s="30" t="s">
        <v>41</v>
      </c>
      <c r="D33" s="30"/>
      <c r="E33" s="30"/>
      <c r="F33" s="30"/>
      <c r="G33" s="33">
        <v>1234567</v>
      </c>
      <c r="H33" s="33"/>
      <c r="I33" s="33"/>
      <c r="J33" s="33"/>
      <c r="N33" s="20"/>
      <c r="O33" s="20"/>
    </row>
    <row r="34" spans="3:15" ht="25.5" customHeight="1" x14ac:dyDescent="0.15">
      <c r="C34" s="30" t="s">
        <v>24</v>
      </c>
      <c r="D34" s="30"/>
      <c r="E34" s="30"/>
      <c r="F34" s="30"/>
      <c r="G34" s="33"/>
      <c r="H34" s="33"/>
      <c r="I34" s="33"/>
      <c r="J34" s="33"/>
    </row>
    <row r="35" spans="3:15" ht="25.5" customHeight="1" x14ac:dyDescent="0.15">
      <c r="C35" s="30" t="s">
        <v>25</v>
      </c>
      <c r="D35" s="30"/>
      <c r="E35" s="30"/>
      <c r="F35" s="30"/>
      <c r="G35" s="33">
        <v>1234567</v>
      </c>
      <c r="H35" s="33"/>
      <c r="I35" s="33"/>
      <c r="J35" s="33"/>
    </row>
    <row r="36" spans="3:15" ht="25.5" customHeight="1" x14ac:dyDescent="0.15">
      <c r="C36" s="30" t="s">
        <v>26</v>
      </c>
      <c r="D36" s="30"/>
      <c r="E36" s="30"/>
      <c r="F36" s="30"/>
      <c r="G36" s="64">
        <f>IF(G35="","",G33-G34-G35)</f>
        <v>0</v>
      </c>
      <c r="H36" s="64"/>
      <c r="I36" s="64"/>
      <c r="J36" s="64"/>
    </row>
    <row r="37" spans="3:15" ht="25.5" customHeight="1" x14ac:dyDescent="0.15">
      <c r="C37" s="51" t="s">
        <v>43</v>
      </c>
      <c r="D37" s="51"/>
      <c r="H37" s="22"/>
      <c r="I37" s="22"/>
      <c r="J37" s="22"/>
    </row>
    <row r="38" spans="3:15" ht="25.5" customHeight="1" x14ac:dyDescent="0.15">
      <c r="C38" s="30" t="s">
        <v>42</v>
      </c>
      <c r="D38" s="30"/>
      <c r="E38" s="30"/>
      <c r="F38" s="30"/>
      <c r="G38" s="64">
        <f>IF(G35="","",G35-G39)</f>
        <v>1122334</v>
      </c>
      <c r="H38" s="64"/>
      <c r="I38" s="64"/>
      <c r="J38" s="64"/>
    </row>
    <row r="39" spans="3:15" ht="25.5" customHeight="1" x14ac:dyDescent="0.15">
      <c r="C39" s="30" t="s">
        <v>28</v>
      </c>
      <c r="D39" s="30"/>
      <c r="E39" s="30"/>
      <c r="F39" s="30"/>
      <c r="G39" s="64">
        <f>I42</f>
        <v>112233</v>
      </c>
      <c r="H39" s="64"/>
      <c r="I39" s="64"/>
      <c r="J39" s="64"/>
    </row>
    <row r="40" spans="3:15" ht="25.5" customHeight="1" x14ac:dyDescent="0.15">
      <c r="C40" s="30" t="s">
        <v>29</v>
      </c>
      <c r="D40" s="30"/>
      <c r="E40" s="30"/>
      <c r="F40" s="30"/>
      <c r="G40" s="64">
        <f>IF(G35="","",SUM(G38:I39))</f>
        <v>1234567</v>
      </c>
      <c r="H40" s="64"/>
      <c r="I40" s="64"/>
      <c r="J40" s="64"/>
    </row>
    <row r="41" spans="3:15" ht="25.5" customHeight="1" x14ac:dyDescent="0.15"/>
    <row r="42" spans="3:15" ht="25.5" customHeight="1" x14ac:dyDescent="0.15">
      <c r="C42" s="53" t="s">
        <v>31</v>
      </c>
      <c r="D42" s="53"/>
      <c r="E42" s="67">
        <f>IF(G35="","",G40)</f>
        <v>1234567</v>
      </c>
      <c r="F42" s="67"/>
      <c r="G42" s="53" t="s">
        <v>30</v>
      </c>
      <c r="H42" s="53"/>
      <c r="I42" s="67">
        <f>IF(G35="","",IF(C46=1,ROUND(G35*1/11,0),IF(C46=2,ROUNDDOWN(G35*1/11,0),IF(C46=3,ROUNDUP(G35*1/11,0),0))))</f>
        <v>112233</v>
      </c>
      <c r="J42" s="67"/>
    </row>
    <row r="43" spans="3:15" ht="25.5" customHeight="1" x14ac:dyDescent="0.15">
      <c r="C43" s="53" t="s">
        <v>55</v>
      </c>
      <c r="D43" s="53"/>
      <c r="E43" s="54"/>
      <c r="F43" s="55"/>
      <c r="G43" s="53" t="s">
        <v>54</v>
      </c>
      <c r="H43" s="53"/>
      <c r="I43" s="56"/>
      <c r="J43" s="56"/>
    </row>
    <row r="44" spans="3:15" ht="25.5" customHeight="1" x14ac:dyDescent="0.15"/>
    <row r="45" spans="3:15" ht="25.5" customHeight="1" x14ac:dyDescent="0.15">
      <c r="C45" t="s">
        <v>51</v>
      </c>
      <c r="I45" s="27"/>
      <c r="J45" s="27"/>
    </row>
    <row r="46" spans="3:15" ht="25.5" customHeight="1" x14ac:dyDescent="0.15">
      <c r="C46">
        <v>2</v>
      </c>
    </row>
    <row r="47" spans="3:15" ht="25.5" customHeight="1" x14ac:dyDescent="0.15">
      <c r="E47" s="27"/>
      <c r="F47" s="27"/>
      <c r="J47" s="28"/>
    </row>
    <row r="48" spans="3:15" ht="25.5" customHeight="1" x14ac:dyDescent="0.15"/>
    <row r="49" ht="25.5" customHeight="1" x14ac:dyDescent="0.15"/>
    <row r="50" ht="25.5" customHeight="1" x14ac:dyDescent="0.15"/>
    <row r="51" ht="25.5" customHeight="1" x14ac:dyDescent="0.15"/>
  </sheetData>
  <mergeCells count="39">
    <mergeCell ref="C43:D43"/>
    <mergeCell ref="E43:F43"/>
    <mergeCell ref="G43:H43"/>
    <mergeCell ref="I43:J43"/>
    <mergeCell ref="C39:F39"/>
    <mergeCell ref="G39:J39"/>
    <mergeCell ref="C40:F40"/>
    <mergeCell ref="G40:J40"/>
    <mergeCell ref="C42:D42"/>
    <mergeCell ref="E42:F42"/>
    <mergeCell ref="G42:H42"/>
    <mergeCell ref="I42:J42"/>
    <mergeCell ref="C38:F38"/>
    <mergeCell ref="G38:J38"/>
    <mergeCell ref="C28:F28"/>
    <mergeCell ref="B30:C30"/>
    <mergeCell ref="D30:F30"/>
    <mergeCell ref="C33:F33"/>
    <mergeCell ref="G33:J33"/>
    <mergeCell ref="C34:F34"/>
    <mergeCell ref="G34:J34"/>
    <mergeCell ref="C35:F35"/>
    <mergeCell ref="G35:J35"/>
    <mergeCell ref="C36:F36"/>
    <mergeCell ref="G36:J36"/>
    <mergeCell ref="C37:D37"/>
    <mergeCell ref="C27:D27"/>
    <mergeCell ref="I3:J3"/>
    <mergeCell ref="H4:J4"/>
    <mergeCell ref="B5:J7"/>
    <mergeCell ref="B10:F10"/>
    <mergeCell ref="B18:C18"/>
    <mergeCell ref="B19:C19"/>
    <mergeCell ref="C21:F21"/>
    <mergeCell ref="C22:F22"/>
    <mergeCell ref="I22:J22"/>
    <mergeCell ref="C25:E25"/>
    <mergeCell ref="C26:J26"/>
    <mergeCell ref="C9:D9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Option Button 15">
              <controlPr defaultSize="0" autoFill="0" autoLine="0" autoPict="0">
                <anchor moveWithCells="1">
                  <from>
                    <xdr:col>6</xdr:col>
                    <xdr:colOff>571500</xdr:colOff>
                    <xdr:row>44</xdr:row>
                    <xdr:rowOff>28575</xdr:rowOff>
                  </from>
                  <to>
                    <xdr:col>8</xdr:col>
                    <xdr:colOff>609600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Option Button 17">
              <controlPr defaultSize="0" autoFill="0" autoLine="0" autoPict="0">
                <anchor moveWithCells="1">
                  <from>
                    <xdr:col>4</xdr:col>
                    <xdr:colOff>9525</xdr:colOff>
                    <xdr:row>44</xdr:row>
                    <xdr:rowOff>38100</xdr:rowOff>
                  </from>
                  <to>
                    <xdr:col>6</xdr:col>
                    <xdr:colOff>9525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Option Button 19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28575</xdr:rowOff>
                  </from>
                  <to>
                    <xdr:col>6</xdr:col>
                    <xdr:colOff>428625</xdr:colOff>
                    <xdr:row>44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Sheet2!$B$3:$B$5</xm:f>
          </x14:formula1>
          <xm:sqref>C20</xm:sqref>
        </x14:dataValidation>
        <x14:dataValidation type="list" allowBlank="1" showInputMessage="1" showErrorMessage="1">
          <x14:formula1>
            <xm:f>Sheet2!$C$3:$C$5</xm:f>
          </x14:formula1>
          <xm:sqref>C9:D9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5" sqref="C5"/>
    </sheetView>
  </sheetViews>
  <sheetFormatPr defaultRowHeight="14.25" x14ac:dyDescent="0.15"/>
  <sheetData>
    <row r="2" spans="2:3" x14ac:dyDescent="0.15">
      <c r="B2" s="9" t="s">
        <v>18</v>
      </c>
    </row>
    <row r="3" spans="2:3" x14ac:dyDescent="0.15">
      <c r="B3" s="10" t="s">
        <v>20</v>
      </c>
      <c r="C3" t="s">
        <v>52</v>
      </c>
    </row>
    <row r="4" spans="2:3" x14ac:dyDescent="0.15">
      <c r="B4" s="10" t="s">
        <v>21</v>
      </c>
      <c r="C4" t="s">
        <v>53</v>
      </c>
    </row>
    <row r="5" spans="2:3" x14ac:dyDescent="0.15">
      <c r="B5" s="10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参考様式</vt:lpstr>
      <vt:lpstr>入力　記載例</vt:lpstr>
      <vt:lpstr>Sheet2</vt:lpstr>
      <vt:lpstr>Sheet3</vt:lpstr>
      <vt:lpstr>参考様式!Print_Area</vt:lpstr>
      <vt:lpstr>'入力　記載例'!Print_Area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shis71</dc:creator>
  <cp:lastModifiedBy>田中 夏紀</cp:lastModifiedBy>
  <cp:lastPrinted>2023-09-26T00:37:32Z</cp:lastPrinted>
  <dcterms:created xsi:type="dcterms:W3CDTF">2023-08-31T06:34:10Z</dcterms:created>
  <dcterms:modified xsi:type="dcterms:W3CDTF">2023-10-04T00:10:06Z</dcterms:modified>
</cp:coreProperties>
</file>