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31.0.80\amxafile\経済部\産業政策課\★商品券事業に関すること\0422 プレミアム付商品券事業に関すること\令和７年度\Ｒ７物価高騰対策商工事業者応援券発行支援事業\030_要領、様式\"/>
    </mc:Choice>
  </mc:AlternateContent>
  <xr:revisionPtr revIDLastSave="0" documentId="13_ncr:1_{AA2EB0DA-4768-45A3-A72C-FB12AA2B1E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補助対象経費計算書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3" i="6" l="1"/>
  <c r="Z9" i="6"/>
  <c r="N11" i="6" s="1"/>
  <c r="P29" i="6" l="1"/>
  <c r="M23" i="6"/>
  <c r="M18" i="6"/>
  <c r="C48" i="6" s="1"/>
  <c r="M16" i="6"/>
  <c r="Y31" i="6" l="1"/>
  <c r="Y30" i="6"/>
  <c r="P41" i="6"/>
  <c r="J48" i="6" l="1"/>
  <c r="Q48" i="6" s="1"/>
</calcChain>
</file>

<file path=xl/sharedStrings.xml><?xml version="1.0" encoding="utf-8"?>
<sst xmlns="http://schemas.openxmlformats.org/spreadsheetml/2006/main" count="68" uniqueCount="48">
  <si>
    <t>円</t>
    <rPh sb="0" eb="1">
      <t>エン</t>
    </rPh>
    <phoneticPr fontId="3"/>
  </si>
  <si>
    <t>（天草市記入欄）</t>
    <rPh sb="1" eb="3">
      <t>アマクサ</t>
    </rPh>
    <rPh sb="3" eb="4">
      <t>シ</t>
    </rPh>
    <rPh sb="4" eb="6">
      <t>キニュウ</t>
    </rPh>
    <rPh sb="6" eb="7">
      <t>ラン</t>
    </rPh>
    <phoneticPr fontId="3"/>
  </si>
  <si>
    <t>％</t>
    <phoneticPr fontId="3"/>
  </si>
  <si>
    <t>団体名</t>
    <rPh sb="0" eb="2">
      <t>ダンタイ</t>
    </rPh>
    <rPh sb="2" eb="3">
      <t>メイ</t>
    </rPh>
    <phoneticPr fontId="3"/>
  </si>
  <si>
    <t>補助対象経費計算書</t>
    <rPh sb="0" eb="2">
      <t>ホジョ</t>
    </rPh>
    <rPh sb="2" eb="4">
      <t>タイショウ</t>
    </rPh>
    <rPh sb="4" eb="6">
      <t>ケイヒ</t>
    </rPh>
    <rPh sb="6" eb="9">
      <t>ケイサンショ</t>
    </rPh>
    <phoneticPr fontId="3"/>
  </si>
  <si>
    <t>補助交付予定額</t>
    <rPh sb="0" eb="2">
      <t>ホジョ</t>
    </rPh>
    <rPh sb="2" eb="4">
      <t>コウフ</t>
    </rPh>
    <rPh sb="4" eb="6">
      <t>ヨテイ</t>
    </rPh>
    <rPh sb="6" eb="7">
      <t>ガク</t>
    </rPh>
    <phoneticPr fontId="3"/>
  </si>
  <si>
    <t>補助上限額</t>
    <rPh sb="0" eb="2">
      <t>ホジョ</t>
    </rPh>
    <rPh sb="2" eb="4">
      <t>ジョウゲン</t>
    </rPh>
    <rPh sb="4" eb="5">
      <t>ガク</t>
    </rPh>
    <phoneticPr fontId="3"/>
  </si>
  <si>
    <t>×</t>
    <phoneticPr fontId="3"/>
  </si>
  <si>
    <t>＝</t>
    <phoneticPr fontId="3"/>
  </si>
  <si>
    <t>円</t>
    <rPh sb="0" eb="1">
      <t>エン</t>
    </rPh>
    <phoneticPr fontId="3"/>
  </si>
  <si>
    <t>…①</t>
    <phoneticPr fontId="3"/>
  </si>
  <si>
    <t>補助額積算</t>
    <rPh sb="0" eb="2">
      <t>ホジョ</t>
    </rPh>
    <rPh sb="2" eb="3">
      <t>ガク</t>
    </rPh>
    <rPh sb="3" eb="5">
      <t>セキサン</t>
    </rPh>
    <phoneticPr fontId="3"/>
  </si>
  <si>
    <t>割増分</t>
    <rPh sb="0" eb="2">
      <t>ワリマシ</t>
    </rPh>
    <rPh sb="2" eb="3">
      <t>ブン</t>
    </rPh>
    <phoneticPr fontId="3"/>
  </si>
  <si>
    <t>割増率</t>
    <rPh sb="0" eb="2">
      <t>ワリマシ</t>
    </rPh>
    <rPh sb="2" eb="3">
      <t>リツ</t>
    </rPh>
    <phoneticPr fontId="3"/>
  </si>
  <si>
    <t>区分</t>
    <rPh sb="0" eb="2">
      <t>クブン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</si>
  <si>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</si>
  <si>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</si>
  <si>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計</t>
    <rPh sb="0" eb="1">
      <t>ケイ</t>
    </rPh>
    <phoneticPr fontId="3"/>
  </si>
  <si>
    <t>＋</t>
    <phoneticPr fontId="3"/>
  </si>
  <si>
    <t>※エクセルシートを利用する場合は網掛け部分のみ入力</t>
    <rPh sb="9" eb="11">
      <t>リヨウ</t>
    </rPh>
    <rPh sb="13" eb="15">
      <t>バアイ</t>
    </rPh>
    <rPh sb="16" eb="18">
      <t>アミカ</t>
    </rPh>
    <rPh sb="19" eb="21">
      <t>ブブン</t>
    </rPh>
    <rPh sb="23" eb="25">
      <t>ニュウリョク</t>
    </rPh>
    <phoneticPr fontId="3"/>
  </si>
  <si>
    <t>参加事業者数</t>
    <rPh sb="0" eb="2">
      <t>サンカ</t>
    </rPh>
    <rPh sb="2" eb="5">
      <t>ジギョウシャ</t>
    </rPh>
    <rPh sb="5" eb="6">
      <t>スウ</t>
    </rPh>
    <phoneticPr fontId="3"/>
  </si>
  <si>
    <t>…②</t>
    <phoneticPr fontId="3"/>
  </si>
  <si>
    <t>補助交付予定（確定）額</t>
    <rPh sb="0" eb="2">
      <t>ホジョ</t>
    </rPh>
    <rPh sb="2" eb="4">
      <t>コウフ</t>
    </rPh>
    <rPh sb="4" eb="6">
      <t>ヨテイ</t>
    </rPh>
    <rPh sb="7" eb="9">
      <t>カクテイ</t>
    </rPh>
    <rPh sb="10" eb="11">
      <t>ガク</t>
    </rPh>
    <phoneticPr fontId="3"/>
  </si>
  <si>
    <t>発行（予定）額（上限）</t>
    <rPh sb="0" eb="2">
      <t>ハッコウ</t>
    </rPh>
    <rPh sb="3" eb="5">
      <t>ヨテイ</t>
    </rPh>
    <rPh sb="6" eb="7">
      <t>ガク</t>
    </rPh>
    <rPh sb="8" eb="10">
      <t>ジョウゲン</t>
    </rPh>
    <phoneticPr fontId="3"/>
  </si>
  <si>
    <t>補助（予定）額</t>
    <rPh sb="0" eb="2">
      <t>ホジョ</t>
    </rPh>
    <rPh sb="3" eb="5">
      <t>ヨテイ</t>
    </rPh>
    <rPh sb="6" eb="7">
      <t>ガク</t>
    </rPh>
    <phoneticPr fontId="3"/>
  </si>
  <si>
    <t>（３）補助額（予定）合計</t>
    <rPh sb="3" eb="5">
      <t>ホジョ</t>
    </rPh>
    <rPh sb="5" eb="6">
      <t>ガク</t>
    </rPh>
    <rPh sb="7" eb="9">
      <t>ヨテイ</t>
    </rPh>
    <rPh sb="10" eb="12">
      <t>ゴウケイ</t>
    </rPh>
    <phoneticPr fontId="3"/>
  </si>
  <si>
    <t>広告チラシ等印刷経費</t>
    <rPh sb="0" eb="2">
      <t>コウコク</t>
    </rPh>
    <phoneticPr fontId="3"/>
  </si>
  <si>
    <t>事務に係る経費</t>
    <rPh sb="0" eb="2">
      <t>ジム</t>
    </rPh>
    <rPh sb="3" eb="4">
      <t>カカ</t>
    </rPh>
    <rPh sb="5" eb="7">
      <t>ケイヒ</t>
    </rPh>
    <phoneticPr fontId="3"/>
  </si>
  <si>
    <t>（２）チャージ券販売に係る事務費・広報経費等への補助</t>
    <rPh sb="7" eb="8">
      <t>ケン</t>
    </rPh>
    <rPh sb="8" eb="10">
      <t>ハンバイ</t>
    </rPh>
    <rPh sb="11" eb="12">
      <t>カカ</t>
    </rPh>
    <rPh sb="13" eb="15">
      <t>ジム</t>
    </rPh>
    <rPh sb="15" eb="16">
      <t>ヒ</t>
    </rPh>
    <rPh sb="17" eb="19">
      <t>コウホウ</t>
    </rPh>
    <rPh sb="19" eb="21">
      <t>ケイヒ</t>
    </rPh>
    <rPh sb="21" eb="22">
      <t>トウ</t>
    </rPh>
    <rPh sb="24" eb="26">
      <t>ホジョ</t>
    </rPh>
    <phoneticPr fontId="3"/>
  </si>
  <si>
    <t>30万円</t>
    <rPh sb="2" eb="4">
      <t>マンエン</t>
    </rPh>
    <phoneticPr fontId="3"/>
  </si>
  <si>
    <t>チャージ券販売額</t>
    <rPh sb="4" eb="5">
      <t>ケン</t>
    </rPh>
    <rPh sb="5" eb="7">
      <t>ハンバイ</t>
    </rPh>
    <rPh sb="7" eb="8">
      <t>ガク</t>
    </rPh>
    <phoneticPr fontId="3"/>
  </si>
  <si>
    <t>…②を上限とし、それ以上の額は対象外</t>
    <rPh sb="3" eb="5">
      <t>ジョウゲン</t>
    </rPh>
    <rPh sb="10" eb="12">
      <t>イジョウ</t>
    </rPh>
    <rPh sb="13" eb="14">
      <t>ガク</t>
    </rPh>
    <rPh sb="15" eb="17">
      <t>タイショウ</t>
    </rPh>
    <rPh sb="17" eb="18">
      <t>ガイ</t>
    </rPh>
    <phoneticPr fontId="3"/>
  </si>
  <si>
    <t>…①を上限とし、それ以上の額は対象外</t>
    <rPh sb="3" eb="5">
      <t>ジョウゲン</t>
    </rPh>
    <rPh sb="10" eb="12">
      <t>イジョウ</t>
    </rPh>
    <rPh sb="13" eb="14">
      <t>ガク</t>
    </rPh>
    <rPh sb="15" eb="17">
      <t>タイショウ</t>
    </rPh>
    <rPh sb="17" eb="18">
      <t>ガイ</t>
    </rPh>
    <phoneticPr fontId="3"/>
  </si>
  <si>
    <t>上限額</t>
    <rPh sb="0" eb="2">
      <t>ジョウゲン</t>
    </rPh>
    <rPh sb="2" eb="3">
      <t>ガク</t>
    </rPh>
    <phoneticPr fontId="3"/>
  </si>
  <si>
    <t>積算</t>
    <rPh sb="0" eb="2">
      <t>セキサン</t>
    </rPh>
    <phoneticPr fontId="3"/>
  </si>
  <si>
    <t>（１）チャージ券プレミアム分への補助（※申請団体への支払いはありません）</t>
    <rPh sb="7" eb="8">
      <t>ケン</t>
    </rPh>
    <rPh sb="13" eb="14">
      <t>ブン</t>
    </rPh>
    <rPh sb="20" eb="22">
      <t>シンセイ</t>
    </rPh>
    <rPh sb="22" eb="24">
      <t>ダンタイ</t>
    </rPh>
    <rPh sb="26" eb="28">
      <t>シハラ</t>
    </rPh>
    <phoneticPr fontId="3"/>
  </si>
  <si>
    <t>チャージ券
発行枚数</t>
    <rPh sb="4" eb="5">
      <t>ケン</t>
    </rPh>
    <rPh sb="6" eb="8">
      <t>ハッコウ</t>
    </rPh>
    <rPh sb="8" eb="9">
      <t>マイ</t>
    </rPh>
    <rPh sb="9" eb="10">
      <t>スウ</t>
    </rPh>
    <phoneticPr fontId="3"/>
  </si>
  <si>
    <t>発行枚数</t>
    <rPh sb="0" eb="4">
      <t>ハッコウマイスウ</t>
    </rPh>
    <phoneticPr fontId="3"/>
  </si>
  <si>
    <t>枚</t>
    <rPh sb="0" eb="1">
      <t>マイ</t>
    </rPh>
    <phoneticPr fontId="3"/>
  </si>
  <si>
    <t>…1枚あたり、10,000円での発行となります</t>
    <rPh sb="2" eb="3">
      <t>マイ</t>
    </rPh>
    <rPh sb="13" eb="14">
      <t>エン</t>
    </rPh>
    <rPh sb="16" eb="18">
      <t>ハッコウ</t>
    </rPh>
    <phoneticPr fontId="3"/>
  </si>
  <si>
    <t>販売額</t>
    <rPh sb="0" eb="2">
      <t>ハンバイ</t>
    </rPh>
    <rPh sb="2" eb="3">
      <t>ガク</t>
    </rPh>
    <phoneticPr fontId="3"/>
  </si>
  <si>
    <t>発行総額</t>
    <rPh sb="0" eb="2">
      <t>ハッコウ</t>
    </rPh>
    <rPh sb="2" eb="4">
      <t>ソウガク</t>
    </rPh>
    <phoneticPr fontId="3"/>
  </si>
  <si>
    <t>ア　発行額が１，０００万円未満の団体（５％）</t>
    <rPh sb="2" eb="5">
      <t>ハッコウガク</t>
    </rPh>
    <rPh sb="11" eb="13">
      <t>マンエン</t>
    </rPh>
    <rPh sb="13" eb="15">
      <t>ミマン</t>
    </rPh>
    <rPh sb="16" eb="18">
      <t>ダンタイ</t>
    </rPh>
    <phoneticPr fontId="3"/>
  </si>
  <si>
    <t>イ　発行額が１，０００万円以上の団体（５０万円）</t>
    <rPh sb="2" eb="4">
      <t>ハッコウ</t>
    </rPh>
    <rPh sb="4" eb="5">
      <t>ガク</t>
    </rPh>
    <rPh sb="11" eb="13">
      <t>マンエン</t>
    </rPh>
    <rPh sb="13" eb="15">
      <t>イジョウ</t>
    </rPh>
    <rPh sb="16" eb="18">
      <t>ダンタイ</t>
    </rPh>
    <rPh sb="21" eb="23">
      <t>マンエン</t>
    </rPh>
    <phoneticPr fontId="3"/>
  </si>
  <si>
    <t>…５０万円を超過する場合は５０万円まで</t>
    <rPh sb="3" eb="4">
      <t>マン</t>
    </rPh>
    <rPh sb="15" eb="16">
      <t>マン</t>
    </rPh>
    <phoneticPr fontId="3"/>
  </si>
  <si>
    <t>のぼり旗等制作経費</t>
    <rPh sb="3" eb="4">
      <t>ハタ</t>
    </rPh>
    <rPh sb="4" eb="5">
      <t>ナド</t>
    </rPh>
    <rPh sb="5" eb="7">
      <t>セイサク</t>
    </rPh>
    <rPh sb="7" eb="9">
      <t>ケイヒ</t>
    </rPh>
    <phoneticPr fontId="3"/>
  </si>
  <si>
    <t>振込手数料</t>
    <phoneticPr fontId="3"/>
  </si>
  <si>
    <t>様式第４号（第９条関係）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</si>
</sst>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Fill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Fill="1" applyBorder="1">
      <alignment vertical="center"/>
    </xf>
    <xf numFmtId="0" fontId="4" fillId="0" borderId="1" xfId="0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38" fontId="4" fillId="2" borderId="23" xfId="1" applyFont="1" applyFill="1" applyBorder="1" applyAlignment="1">
      <alignment horizontal="center" vertical="center" wrapText="1"/>
    </xf>
    <xf numFmtId="38" fontId="4" fillId="2" borderId="45" xfId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76" fontId="4" fillId="0" borderId="44" xfId="0" applyNumberFormat="1" applyFont="1" applyFill="1" applyBorder="1" applyAlignment="1">
      <alignment horizontal="center" vertical="center"/>
    </xf>
    <xf numFmtId="176" fontId="4" fillId="0" borderId="45" xfId="0" applyNumberFormat="1" applyFont="1" applyFill="1" applyBorder="1" applyAlignment="1">
      <alignment horizontal="center" vertical="center"/>
    </xf>
    <xf numFmtId="176" fontId="4" fillId="0" borderId="24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3" borderId="18" xfId="0" applyNumberFormat="1" applyFont="1" applyFill="1" applyBorder="1" applyAlignment="1">
      <alignment horizontal="center" vertical="center"/>
    </xf>
    <xf numFmtId="0" fontId="4" fillId="3" borderId="17" xfId="0" applyNumberFormat="1" applyFont="1" applyFill="1" applyBorder="1" applyAlignment="1">
      <alignment horizontal="center" vertical="center"/>
    </xf>
    <xf numFmtId="0" fontId="4" fillId="3" borderId="16" xfId="0" applyNumberFormat="1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4" fillId="2" borderId="16" xfId="1" applyFont="1" applyFill="1" applyBorder="1" applyAlignment="1">
      <alignment horizontal="center" vertical="center"/>
    </xf>
    <xf numFmtId="38" fontId="4" fillId="0" borderId="8" xfId="0" applyNumberFormat="1" applyFont="1" applyFill="1" applyBorder="1" applyAlignment="1">
      <alignment horizontal="center" vertical="center"/>
    </xf>
    <xf numFmtId="38" fontId="4" fillId="0" borderId="7" xfId="0" applyNumberFormat="1" applyFont="1" applyFill="1" applyBorder="1" applyAlignment="1">
      <alignment horizontal="center" vertical="center"/>
    </xf>
    <xf numFmtId="38" fontId="4" fillId="0" borderId="6" xfId="0" applyNumberFormat="1" applyFont="1" applyFill="1" applyBorder="1" applyAlignment="1">
      <alignment horizontal="center" vertical="center"/>
    </xf>
    <xf numFmtId="38" fontId="4" fillId="0" borderId="3" xfId="0" applyNumberFormat="1" applyFont="1" applyFill="1" applyBorder="1" applyAlignment="1">
      <alignment horizontal="center" vertical="center"/>
    </xf>
    <xf numFmtId="38" fontId="4" fillId="0" borderId="2" xfId="0" applyNumberFormat="1" applyFont="1" applyFill="1" applyBorder="1" applyAlignment="1">
      <alignment horizontal="center" vertical="center"/>
    </xf>
    <xf numFmtId="38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6" fontId="4" fillId="0" borderId="44" xfId="0" applyNumberFormat="1" applyFont="1" applyFill="1" applyBorder="1" applyAlignment="1" applyProtection="1">
      <alignment horizontal="center" vertical="center"/>
      <protection locked="0"/>
    </xf>
    <xf numFmtId="176" fontId="4" fillId="0" borderId="45" xfId="0" applyNumberFormat="1" applyFont="1" applyFill="1" applyBorder="1" applyAlignment="1" applyProtection="1">
      <alignment horizontal="center" vertical="center"/>
      <protection locked="0"/>
    </xf>
    <xf numFmtId="176" fontId="4" fillId="0" borderId="24" xfId="0" applyNumberFormat="1" applyFont="1" applyFill="1" applyBorder="1" applyAlignment="1" applyProtection="1">
      <alignment horizontal="center" vertical="center"/>
      <protection locked="0"/>
    </xf>
    <xf numFmtId="176" fontId="4" fillId="0" borderId="46" xfId="0" applyNumberFormat="1" applyFont="1" applyFill="1" applyBorder="1" applyAlignment="1" applyProtection="1">
      <alignment horizontal="center" vertical="center"/>
      <protection locked="0"/>
    </xf>
    <xf numFmtId="176" fontId="4" fillId="0" borderId="47" xfId="0" applyNumberFormat="1" applyFont="1" applyFill="1" applyBorder="1" applyAlignment="1" applyProtection="1">
      <alignment horizontal="center" vertical="center"/>
      <protection locked="0"/>
    </xf>
    <xf numFmtId="176" fontId="4" fillId="0" borderId="31" xfId="0" applyNumberFormat="1" applyFont="1" applyFill="1" applyBorder="1" applyAlignment="1" applyProtection="1">
      <alignment horizontal="center" vertical="center"/>
      <protection locked="0"/>
    </xf>
    <xf numFmtId="38" fontId="4" fillId="0" borderId="30" xfId="1" applyFont="1" applyFill="1" applyBorder="1" applyAlignment="1">
      <alignment horizontal="center" vertical="center"/>
    </xf>
    <xf numFmtId="38" fontId="4" fillId="0" borderId="47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17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showGridLines="0" showZeros="0" tabSelected="1" zoomScale="85" zoomScaleNormal="85" zoomScaleSheetLayoutView="100" workbookViewId="0">
      <selection activeCell="AP39" sqref="AP39"/>
    </sheetView>
  </sheetViews>
  <sheetFormatPr defaultColWidth="2.6328125" defaultRowHeight="15.75" customHeight="1" x14ac:dyDescent="0.2"/>
  <cols>
    <col min="1" max="17" width="2.6328125" style="6"/>
    <col min="18" max="18" width="2.6328125" style="6" customWidth="1"/>
    <col min="19" max="19" width="2.90625" style="6" bestFit="1" customWidth="1"/>
    <col min="20" max="22" width="2.6328125" style="6"/>
    <col min="23" max="23" width="2.90625" style="6" bestFit="1" customWidth="1"/>
    <col min="24" max="34" width="2.6328125" style="6"/>
    <col min="35" max="35" width="11.6328125" style="6" bestFit="1" customWidth="1"/>
    <col min="36" max="36" width="2.6328125" style="2"/>
    <col min="37" max="16384" width="2.6328125" style="1"/>
  </cols>
  <sheetData>
    <row r="1" spans="1:33" ht="15" customHeight="1" x14ac:dyDescent="0.2">
      <c r="A1" s="4" t="s">
        <v>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.5" x14ac:dyDescent="0.2">
      <c r="A2" s="92" t="s">
        <v>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</row>
    <row r="3" spans="1:33" ht="10" customHeight="1" thickBo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</row>
    <row r="4" spans="1:33" ht="20.149999999999999" customHeight="1" thickBot="1" x14ac:dyDescent="0.25">
      <c r="R4" s="93" t="s">
        <v>3</v>
      </c>
      <c r="S4" s="94"/>
      <c r="T4" s="94"/>
      <c r="U4" s="94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6"/>
    </row>
    <row r="5" spans="1:33" ht="10" customHeight="1" x14ac:dyDescent="0.2"/>
    <row r="6" spans="1:33" ht="15" customHeight="1" x14ac:dyDescent="0.2">
      <c r="A6" s="7" t="s">
        <v>35</v>
      </c>
    </row>
    <row r="7" spans="1:33" ht="10" customHeight="1" thickBot="1" x14ac:dyDescent="0.25">
      <c r="A7" s="7"/>
    </row>
    <row r="8" spans="1:33" ht="8.15" customHeight="1" thickBot="1" x14ac:dyDescent="0.25">
      <c r="A8" s="97" t="s">
        <v>33</v>
      </c>
      <c r="B8" s="98"/>
      <c r="C8" s="98"/>
      <c r="D8" s="98"/>
      <c r="E8" s="98"/>
      <c r="F8" s="98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5"/>
    </row>
    <row r="9" spans="1:33" ht="20.149999999999999" customHeight="1" thickBot="1" x14ac:dyDescent="0.25">
      <c r="A9" s="99"/>
      <c r="B9" s="100"/>
      <c r="C9" s="100"/>
      <c r="D9" s="100"/>
      <c r="E9" s="100"/>
      <c r="F9" s="100"/>
      <c r="G9" s="43"/>
      <c r="H9" s="24" t="s">
        <v>20</v>
      </c>
      <c r="I9" s="24"/>
      <c r="J9" s="24"/>
      <c r="K9" s="24"/>
      <c r="L9" s="24"/>
      <c r="M9" s="24"/>
      <c r="N9" s="73"/>
      <c r="O9" s="74"/>
      <c r="P9" s="75"/>
      <c r="Q9" s="9" t="s">
        <v>7</v>
      </c>
      <c r="R9" s="62" t="s">
        <v>29</v>
      </c>
      <c r="S9" s="62"/>
      <c r="T9" s="62"/>
      <c r="U9" s="9" t="s">
        <v>8</v>
      </c>
      <c r="V9" s="62" t="s">
        <v>6</v>
      </c>
      <c r="W9" s="62"/>
      <c r="X9" s="62"/>
      <c r="Y9" s="63"/>
      <c r="Z9" s="64" t="str">
        <f>IF(N9&lt;&gt;"",IF(N9&gt;10,IF(N9&lt;50,N9*300000,15000000),3000000),"")</f>
        <v/>
      </c>
      <c r="AA9" s="65"/>
      <c r="AB9" s="65"/>
      <c r="AC9" s="65"/>
      <c r="AD9" s="66"/>
      <c r="AE9" s="9" t="s">
        <v>9</v>
      </c>
      <c r="AF9" s="46" t="s">
        <v>10</v>
      </c>
      <c r="AG9" s="36"/>
    </row>
    <row r="10" spans="1:33" ht="8.15" customHeight="1" thickBot="1" x14ac:dyDescent="0.25">
      <c r="A10" s="99"/>
      <c r="B10" s="100"/>
      <c r="C10" s="100"/>
      <c r="D10" s="100"/>
      <c r="E10" s="100"/>
      <c r="F10" s="100"/>
      <c r="G10" s="8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  <c r="S10" s="10"/>
      <c r="T10" s="10"/>
      <c r="U10" s="10"/>
      <c r="V10" s="9"/>
      <c r="W10" s="10"/>
      <c r="X10" s="10"/>
      <c r="Y10" s="10"/>
      <c r="Z10" s="10"/>
      <c r="AA10" s="9"/>
      <c r="AB10" s="9"/>
      <c r="AC10" s="9"/>
      <c r="AD10" s="9"/>
      <c r="AE10" s="9"/>
      <c r="AF10" s="9"/>
      <c r="AG10" s="36"/>
    </row>
    <row r="11" spans="1:33" ht="20.149999999999999" customHeight="1" thickBot="1" x14ac:dyDescent="0.25">
      <c r="A11" s="99"/>
      <c r="B11" s="100"/>
      <c r="C11" s="100"/>
      <c r="D11" s="100"/>
      <c r="E11" s="100"/>
      <c r="F11" s="100"/>
      <c r="G11" s="43"/>
      <c r="H11" s="24" t="s">
        <v>30</v>
      </c>
      <c r="I11" s="24"/>
      <c r="J11" s="24"/>
      <c r="K11" s="24"/>
      <c r="L11" s="24"/>
      <c r="M11" s="24"/>
      <c r="N11" s="64" t="str">
        <f>IF(Z9&lt;&gt;"",Z9/0.3,"")</f>
        <v/>
      </c>
      <c r="O11" s="65"/>
      <c r="P11" s="65"/>
      <c r="Q11" s="65"/>
      <c r="R11" s="66"/>
      <c r="S11" s="10" t="s">
        <v>9</v>
      </c>
      <c r="T11" s="46" t="s">
        <v>21</v>
      </c>
      <c r="U11" s="10"/>
      <c r="X11" s="10"/>
      <c r="Y11" s="10"/>
      <c r="Z11" s="10"/>
      <c r="AA11" s="9"/>
      <c r="AB11" s="9"/>
      <c r="AC11" s="9"/>
      <c r="AD11" s="9"/>
      <c r="AE11" s="9"/>
      <c r="AF11" s="9"/>
      <c r="AG11" s="36"/>
    </row>
    <row r="12" spans="1:33" ht="8.15" customHeight="1" x14ac:dyDescent="0.2">
      <c r="A12" s="101"/>
      <c r="B12" s="102"/>
      <c r="C12" s="102"/>
      <c r="D12" s="102"/>
      <c r="E12" s="102"/>
      <c r="F12" s="102"/>
      <c r="G12" s="11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3"/>
      <c r="S12" s="12"/>
      <c r="T12" s="12"/>
      <c r="U12" s="12"/>
      <c r="V12" s="13"/>
      <c r="W12" s="12"/>
      <c r="X12" s="12"/>
      <c r="Y12" s="12"/>
      <c r="Z12" s="12"/>
      <c r="AA12" s="13"/>
      <c r="AB12" s="13"/>
      <c r="AC12" s="13"/>
      <c r="AD12" s="13"/>
      <c r="AE12" s="13"/>
      <c r="AF12" s="13"/>
      <c r="AG12" s="37"/>
    </row>
    <row r="13" spans="1:33" ht="8.15" customHeight="1" thickBot="1" x14ac:dyDescent="0.25">
      <c r="A13" s="125" t="s">
        <v>34</v>
      </c>
      <c r="B13" s="126"/>
      <c r="C13" s="126"/>
      <c r="D13" s="126"/>
      <c r="E13" s="126"/>
      <c r="F13" s="126"/>
      <c r="G13" s="42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29"/>
    </row>
    <row r="14" spans="1:33" ht="20.149999999999999" customHeight="1" thickBot="1" x14ac:dyDescent="0.25">
      <c r="A14" s="125"/>
      <c r="B14" s="126"/>
      <c r="C14" s="126"/>
      <c r="D14" s="126"/>
      <c r="E14" s="126"/>
      <c r="F14" s="126"/>
      <c r="G14" s="42"/>
      <c r="H14" s="17" t="s">
        <v>40</v>
      </c>
      <c r="I14" s="17"/>
      <c r="J14" s="17"/>
      <c r="K14" s="17"/>
      <c r="L14" s="17"/>
      <c r="M14" s="73"/>
      <c r="N14" s="74"/>
      <c r="O14" s="74"/>
      <c r="P14" s="74"/>
      <c r="Q14" s="74"/>
      <c r="R14" s="75"/>
      <c r="S14" s="15" t="s">
        <v>0</v>
      </c>
      <c r="T14" s="31" t="s">
        <v>31</v>
      </c>
      <c r="U14" s="16"/>
      <c r="V14" s="16"/>
      <c r="W14" s="16"/>
      <c r="X14" s="16"/>
      <c r="Y14" s="16"/>
      <c r="Z14" s="15"/>
      <c r="AA14" s="15"/>
      <c r="AB14" s="15"/>
      <c r="AC14" s="15"/>
      <c r="AD14" s="15"/>
      <c r="AE14" s="15"/>
      <c r="AF14" s="15"/>
      <c r="AG14" s="29"/>
    </row>
    <row r="15" spans="1:33" ht="7.5" customHeight="1" thickBot="1" x14ac:dyDescent="0.25">
      <c r="A15" s="125"/>
      <c r="B15" s="126"/>
      <c r="C15" s="126"/>
      <c r="D15" s="126"/>
      <c r="E15" s="126"/>
      <c r="F15" s="126"/>
      <c r="G15" s="14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29"/>
    </row>
    <row r="16" spans="1:33" ht="20.149999999999999" customHeight="1" thickBot="1" x14ac:dyDescent="0.25">
      <c r="A16" s="125"/>
      <c r="B16" s="126"/>
      <c r="C16" s="126"/>
      <c r="D16" s="126"/>
      <c r="E16" s="126"/>
      <c r="F16" s="126"/>
      <c r="G16" s="42"/>
      <c r="H16" s="17" t="s">
        <v>41</v>
      </c>
      <c r="I16" s="17"/>
      <c r="J16" s="17"/>
      <c r="K16" s="17"/>
      <c r="L16" s="17"/>
      <c r="M16" s="111">
        <f>M14*1.3</f>
        <v>0</v>
      </c>
      <c r="N16" s="112"/>
      <c r="O16" s="112"/>
      <c r="P16" s="112"/>
      <c r="Q16" s="112"/>
      <c r="R16" s="113"/>
      <c r="S16" s="15" t="s">
        <v>0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29"/>
    </row>
    <row r="17" spans="1:35" ht="8.15" customHeight="1" thickBot="1" x14ac:dyDescent="0.25">
      <c r="A17" s="125"/>
      <c r="B17" s="126"/>
      <c r="C17" s="126"/>
      <c r="D17" s="126"/>
      <c r="E17" s="126"/>
      <c r="F17" s="126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29"/>
    </row>
    <row r="18" spans="1:35" ht="20.149999999999999" customHeight="1" thickBot="1" x14ac:dyDescent="0.25">
      <c r="A18" s="125"/>
      <c r="B18" s="126"/>
      <c r="C18" s="126"/>
      <c r="D18" s="126"/>
      <c r="E18" s="126"/>
      <c r="F18" s="126"/>
      <c r="G18" s="42"/>
      <c r="H18" s="17" t="s">
        <v>12</v>
      </c>
      <c r="I18" s="17"/>
      <c r="J18" s="17"/>
      <c r="K18" s="17"/>
      <c r="L18" s="44"/>
      <c r="M18" s="111">
        <f>M14*0.3</f>
        <v>0</v>
      </c>
      <c r="N18" s="112"/>
      <c r="O18" s="112"/>
      <c r="P18" s="112"/>
      <c r="Q18" s="112"/>
      <c r="R18" s="113"/>
      <c r="S18" s="15" t="s">
        <v>9</v>
      </c>
      <c r="T18" s="31" t="s">
        <v>32</v>
      </c>
      <c r="U18" s="15"/>
      <c r="V18" s="1"/>
      <c r="W18" s="1"/>
      <c r="X18" s="2"/>
      <c r="Y18" s="2"/>
      <c r="Z18" s="2"/>
      <c r="AA18" s="2"/>
      <c r="AB18" s="2"/>
      <c r="AC18" s="1"/>
      <c r="AD18" s="15"/>
      <c r="AE18" s="15"/>
      <c r="AF18" s="15"/>
      <c r="AG18" s="29"/>
    </row>
    <row r="19" spans="1:35" ht="8.25" customHeight="1" thickBot="1" x14ac:dyDescent="0.25">
      <c r="A19" s="125"/>
      <c r="B19" s="126"/>
      <c r="C19" s="126"/>
      <c r="D19" s="126"/>
      <c r="E19" s="126"/>
      <c r="F19" s="126"/>
      <c r="G19" s="42"/>
      <c r="H19" s="17"/>
      <c r="I19" s="17"/>
      <c r="J19" s="17"/>
      <c r="K19" s="17"/>
      <c r="L19" s="17"/>
      <c r="M19" s="27"/>
      <c r="N19" s="27"/>
      <c r="O19" s="27"/>
      <c r="P19" s="27"/>
      <c r="Q19" s="27"/>
      <c r="R19" s="27"/>
      <c r="S19" s="15"/>
      <c r="T19" s="15"/>
      <c r="U19" s="15"/>
      <c r="V19" s="10"/>
      <c r="W19" s="10"/>
      <c r="X19" s="15"/>
      <c r="Y19" s="45"/>
      <c r="Z19" s="45"/>
      <c r="AA19" s="45"/>
      <c r="AB19" s="17"/>
      <c r="AC19" s="15"/>
      <c r="AD19" s="15"/>
      <c r="AE19" s="15"/>
      <c r="AF19" s="15"/>
      <c r="AG19" s="29"/>
    </row>
    <row r="20" spans="1:35" ht="20.149999999999999" customHeight="1" thickBot="1" x14ac:dyDescent="0.25">
      <c r="A20" s="125"/>
      <c r="B20" s="126"/>
      <c r="C20" s="126"/>
      <c r="D20" s="126"/>
      <c r="E20" s="126"/>
      <c r="F20" s="126"/>
      <c r="G20" s="42"/>
      <c r="H20" s="82" t="s">
        <v>13</v>
      </c>
      <c r="I20" s="82"/>
      <c r="J20" s="82"/>
      <c r="K20" s="82"/>
      <c r="L20" s="83"/>
      <c r="M20" s="70">
        <v>30</v>
      </c>
      <c r="N20" s="71"/>
      <c r="O20" s="72"/>
      <c r="P20" s="17" t="s">
        <v>2</v>
      </c>
      <c r="Q20" s="27"/>
      <c r="R20" s="27"/>
      <c r="S20" s="15"/>
      <c r="T20" s="15"/>
      <c r="U20" s="15"/>
      <c r="V20" s="10"/>
      <c r="W20" s="10"/>
      <c r="X20" s="15"/>
      <c r="Y20" s="45"/>
      <c r="Z20" s="45"/>
      <c r="AA20" s="45"/>
      <c r="AB20" s="17"/>
      <c r="AC20" s="15"/>
      <c r="AD20" s="15"/>
      <c r="AE20" s="15"/>
      <c r="AF20" s="15"/>
      <c r="AG20" s="29"/>
    </row>
    <row r="21" spans="1:35" ht="8.15" customHeight="1" x14ac:dyDescent="0.2">
      <c r="A21" s="125"/>
      <c r="B21" s="126"/>
      <c r="C21" s="126"/>
      <c r="D21" s="126"/>
      <c r="E21" s="126"/>
      <c r="F21" s="126"/>
      <c r="G21" s="18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38"/>
    </row>
    <row r="22" spans="1:35" ht="8.15" customHeight="1" thickBot="1" x14ac:dyDescent="0.25">
      <c r="A22" s="105" t="s">
        <v>36</v>
      </c>
      <c r="B22" s="104"/>
      <c r="C22" s="104"/>
      <c r="D22" s="104"/>
      <c r="E22" s="104"/>
      <c r="F22" s="106"/>
      <c r="G22" s="2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39"/>
    </row>
    <row r="23" spans="1:35" ht="20.149999999999999" customHeight="1" thickBot="1" x14ac:dyDescent="0.25">
      <c r="A23" s="99"/>
      <c r="B23" s="100"/>
      <c r="C23" s="100"/>
      <c r="D23" s="100"/>
      <c r="E23" s="100"/>
      <c r="F23" s="107"/>
      <c r="G23" s="42"/>
      <c r="H23" s="17" t="s">
        <v>37</v>
      </c>
      <c r="I23" s="17"/>
      <c r="J23" s="17"/>
      <c r="K23" s="17"/>
      <c r="L23" s="17"/>
      <c r="M23" s="111">
        <f>M14/10000</f>
        <v>0</v>
      </c>
      <c r="N23" s="112"/>
      <c r="O23" s="112"/>
      <c r="P23" s="112"/>
      <c r="Q23" s="112"/>
      <c r="R23" s="113"/>
      <c r="S23" s="10" t="s">
        <v>38</v>
      </c>
      <c r="T23" s="32" t="s">
        <v>39</v>
      </c>
      <c r="U23" s="16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29"/>
    </row>
    <row r="24" spans="1:35" ht="8.15" customHeight="1" thickBot="1" x14ac:dyDescent="0.25">
      <c r="A24" s="108"/>
      <c r="B24" s="109"/>
      <c r="C24" s="109"/>
      <c r="D24" s="109"/>
      <c r="E24" s="109"/>
      <c r="F24" s="110"/>
      <c r="G24" s="40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30"/>
    </row>
    <row r="25" spans="1:35" ht="10" customHeight="1" x14ac:dyDescent="0.2">
      <c r="A25" s="17"/>
      <c r="B25" s="17"/>
      <c r="C25" s="17"/>
      <c r="D25" s="17"/>
      <c r="E25" s="17"/>
      <c r="F25" s="17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5" ht="15" customHeight="1" x14ac:dyDescent="0.2">
      <c r="A26" s="7" t="s">
        <v>28</v>
      </c>
    </row>
    <row r="27" spans="1:35" ht="10" customHeight="1" thickBot="1" x14ac:dyDescent="0.25">
      <c r="A27" s="7"/>
    </row>
    <row r="28" spans="1:35" ht="8.15" customHeight="1" thickBot="1" x14ac:dyDescent="0.25">
      <c r="A28" s="97" t="s">
        <v>6</v>
      </c>
      <c r="B28" s="98"/>
      <c r="C28" s="98"/>
      <c r="D28" s="98"/>
      <c r="E28" s="98"/>
      <c r="F28" s="98"/>
      <c r="G28" s="33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5"/>
    </row>
    <row r="29" spans="1:35" ht="20.149999999999999" customHeight="1" thickBot="1" x14ac:dyDescent="0.25">
      <c r="A29" s="99"/>
      <c r="B29" s="100"/>
      <c r="C29" s="100"/>
      <c r="D29" s="100"/>
      <c r="E29" s="100"/>
      <c r="F29" s="100"/>
      <c r="G29" s="114" t="s">
        <v>23</v>
      </c>
      <c r="H29" s="62"/>
      <c r="I29" s="62"/>
      <c r="J29" s="62"/>
      <c r="K29" s="62"/>
      <c r="L29" s="62"/>
      <c r="M29" s="62"/>
      <c r="N29" s="62"/>
      <c r="O29" s="63"/>
      <c r="P29" s="64">
        <f>M14</f>
        <v>0</v>
      </c>
      <c r="Q29" s="65"/>
      <c r="R29" s="65"/>
      <c r="S29" s="65"/>
      <c r="T29" s="66"/>
      <c r="U29" s="10" t="s">
        <v>9</v>
      </c>
      <c r="V29" s="9" t="s">
        <v>10</v>
      </c>
      <c r="W29" s="10"/>
      <c r="X29" s="10"/>
      <c r="Y29" s="10"/>
      <c r="Z29" s="10"/>
      <c r="AA29" s="9"/>
      <c r="AB29" s="9"/>
      <c r="AC29" s="9"/>
      <c r="AD29" s="9"/>
      <c r="AE29" s="9"/>
      <c r="AF29" s="9"/>
      <c r="AG29" s="36"/>
    </row>
    <row r="30" spans="1:35" ht="20.149999999999999" customHeight="1" thickBot="1" x14ac:dyDescent="0.25">
      <c r="A30" s="99"/>
      <c r="B30" s="100"/>
      <c r="C30" s="100"/>
      <c r="D30" s="100"/>
      <c r="E30" s="100"/>
      <c r="F30" s="100"/>
      <c r="G30" s="8"/>
      <c r="H30" s="9" t="s">
        <v>42</v>
      </c>
      <c r="I30" s="9"/>
      <c r="J30" s="9"/>
      <c r="K30" s="9"/>
      <c r="L30" s="9"/>
      <c r="M30" s="9"/>
      <c r="N30" s="9"/>
      <c r="O30" s="9"/>
      <c r="P30" s="22"/>
      <c r="Q30" s="22"/>
      <c r="R30" s="22"/>
      <c r="S30" s="22"/>
      <c r="T30" s="22"/>
      <c r="U30" s="10"/>
      <c r="V30" s="9"/>
      <c r="W30" s="10"/>
      <c r="X30" s="10"/>
      <c r="Y30" s="64">
        <f>IF(P29&lt;=9999999,P29*0.05,"")</f>
        <v>0</v>
      </c>
      <c r="Z30" s="65"/>
      <c r="AA30" s="65"/>
      <c r="AB30" s="65"/>
      <c r="AC30" s="66"/>
      <c r="AD30" s="10" t="s">
        <v>9</v>
      </c>
      <c r="AE30" s="9"/>
      <c r="AF30" s="9"/>
      <c r="AG30" s="36"/>
      <c r="AI30" s="23"/>
    </row>
    <row r="31" spans="1:35" ht="20.149999999999999" customHeight="1" thickBot="1" x14ac:dyDescent="0.25">
      <c r="A31" s="99"/>
      <c r="B31" s="100"/>
      <c r="C31" s="100"/>
      <c r="D31" s="100"/>
      <c r="E31" s="100"/>
      <c r="F31" s="100"/>
      <c r="G31" s="8"/>
      <c r="H31" s="9" t="s">
        <v>43</v>
      </c>
      <c r="I31" s="9"/>
      <c r="J31" s="9"/>
      <c r="K31" s="9"/>
      <c r="L31" s="9"/>
      <c r="M31" s="9"/>
      <c r="N31" s="9"/>
      <c r="O31" s="9"/>
      <c r="P31" s="22"/>
      <c r="Q31" s="22"/>
      <c r="R31" s="22"/>
      <c r="S31" s="22"/>
      <c r="T31" s="22"/>
      <c r="U31" s="10"/>
      <c r="V31" s="9"/>
      <c r="W31" s="10"/>
      <c r="X31" s="10"/>
      <c r="Y31" s="64" t="str">
        <f>IF(P29&gt;=10000000,500000,"")</f>
        <v/>
      </c>
      <c r="Z31" s="65"/>
      <c r="AA31" s="65"/>
      <c r="AB31" s="65"/>
      <c r="AC31" s="66"/>
      <c r="AD31" s="10" t="s">
        <v>9</v>
      </c>
      <c r="AE31" s="9"/>
      <c r="AF31" s="9"/>
      <c r="AG31" s="36"/>
    </row>
    <row r="32" spans="1:35" ht="8.15" customHeight="1" x14ac:dyDescent="0.2">
      <c r="A32" s="101"/>
      <c r="B32" s="102"/>
      <c r="C32" s="102"/>
      <c r="D32" s="102"/>
      <c r="E32" s="102"/>
      <c r="F32" s="102"/>
      <c r="G32" s="8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9"/>
      <c r="S32" s="10"/>
      <c r="T32" s="10"/>
      <c r="U32" s="10"/>
      <c r="V32" s="9"/>
      <c r="W32" s="10"/>
      <c r="X32" s="10"/>
      <c r="Y32" s="10"/>
      <c r="Z32" s="10"/>
      <c r="AA32" s="9"/>
      <c r="AB32" s="9"/>
      <c r="AC32" s="9"/>
      <c r="AD32" s="9"/>
      <c r="AE32" s="9"/>
      <c r="AF32" s="9"/>
      <c r="AG32" s="36"/>
    </row>
    <row r="33" spans="1:33" ht="15" customHeight="1" x14ac:dyDescent="0.2">
      <c r="A33" s="103" t="s">
        <v>11</v>
      </c>
      <c r="B33" s="104"/>
      <c r="C33" s="104"/>
      <c r="D33" s="104"/>
      <c r="E33" s="104"/>
      <c r="F33" s="104"/>
      <c r="G33" s="115" t="s">
        <v>14</v>
      </c>
      <c r="H33" s="116"/>
      <c r="I33" s="116"/>
      <c r="J33" s="116"/>
      <c r="K33" s="116"/>
      <c r="L33" s="116"/>
      <c r="M33" s="116"/>
      <c r="N33" s="116"/>
      <c r="O33" s="117"/>
      <c r="P33" s="118" t="s">
        <v>15</v>
      </c>
      <c r="Q33" s="116"/>
      <c r="R33" s="116"/>
      <c r="S33" s="116"/>
      <c r="T33" s="116"/>
      <c r="U33" s="116"/>
      <c r="V33" s="116"/>
      <c r="W33" s="67" t="s">
        <v>16</v>
      </c>
      <c r="X33" s="68"/>
      <c r="Y33" s="68"/>
      <c r="Z33" s="68"/>
      <c r="AA33" s="68"/>
      <c r="AB33" s="68"/>
      <c r="AC33" s="68"/>
      <c r="AD33" s="68"/>
      <c r="AE33" s="68"/>
      <c r="AF33" s="68"/>
      <c r="AG33" s="69"/>
    </row>
    <row r="34" spans="1:33" ht="20.149999999999999" customHeight="1" x14ac:dyDescent="0.2">
      <c r="A34" s="99"/>
      <c r="B34" s="100"/>
      <c r="C34" s="100"/>
      <c r="D34" s="100"/>
      <c r="E34" s="100"/>
      <c r="F34" s="100"/>
      <c r="G34" s="59" t="s">
        <v>27</v>
      </c>
      <c r="H34" s="60"/>
      <c r="I34" s="60"/>
      <c r="J34" s="60"/>
      <c r="K34" s="60"/>
      <c r="L34" s="60"/>
      <c r="M34" s="60"/>
      <c r="N34" s="60"/>
      <c r="O34" s="61"/>
      <c r="P34" s="54"/>
      <c r="Q34" s="55"/>
      <c r="R34" s="55"/>
      <c r="S34" s="55"/>
      <c r="T34" s="55"/>
      <c r="U34" s="55"/>
      <c r="V34" s="47" t="s">
        <v>9</v>
      </c>
      <c r="W34" s="51"/>
      <c r="X34" s="52"/>
      <c r="Y34" s="52"/>
      <c r="Z34" s="52"/>
      <c r="AA34" s="52"/>
      <c r="AB34" s="52"/>
      <c r="AC34" s="52"/>
      <c r="AD34" s="52"/>
      <c r="AE34" s="52"/>
      <c r="AF34" s="52"/>
      <c r="AG34" s="53"/>
    </row>
    <row r="35" spans="1:33" ht="20.149999999999999" customHeight="1" x14ac:dyDescent="0.2">
      <c r="A35" s="99"/>
      <c r="B35" s="100"/>
      <c r="C35" s="100"/>
      <c r="D35" s="100"/>
      <c r="E35" s="100"/>
      <c r="F35" s="100"/>
      <c r="G35" s="59" t="s">
        <v>26</v>
      </c>
      <c r="H35" s="60"/>
      <c r="I35" s="60"/>
      <c r="J35" s="60"/>
      <c r="K35" s="60"/>
      <c r="L35" s="60"/>
      <c r="M35" s="60"/>
      <c r="N35" s="60"/>
      <c r="O35" s="61"/>
      <c r="P35" s="54"/>
      <c r="Q35" s="55"/>
      <c r="R35" s="55"/>
      <c r="S35" s="55"/>
      <c r="T35" s="55"/>
      <c r="U35" s="55"/>
      <c r="V35" s="47" t="s">
        <v>9</v>
      </c>
      <c r="W35" s="51"/>
      <c r="X35" s="52"/>
      <c r="Y35" s="52"/>
      <c r="Z35" s="52"/>
      <c r="AA35" s="52"/>
      <c r="AB35" s="52"/>
      <c r="AC35" s="52"/>
      <c r="AD35" s="52"/>
      <c r="AE35" s="52"/>
      <c r="AF35" s="52"/>
      <c r="AG35" s="53"/>
    </row>
    <row r="36" spans="1:33" ht="20.149999999999999" customHeight="1" x14ac:dyDescent="0.2">
      <c r="A36" s="99"/>
      <c r="B36" s="100"/>
      <c r="C36" s="100"/>
      <c r="D36" s="100"/>
      <c r="E36" s="100"/>
      <c r="F36" s="100"/>
      <c r="G36" s="59" t="s">
        <v>45</v>
      </c>
      <c r="H36" s="60"/>
      <c r="I36" s="60"/>
      <c r="J36" s="60"/>
      <c r="K36" s="60"/>
      <c r="L36" s="60"/>
      <c r="M36" s="60"/>
      <c r="N36" s="60"/>
      <c r="O36" s="61"/>
      <c r="P36" s="54"/>
      <c r="Q36" s="55"/>
      <c r="R36" s="55"/>
      <c r="S36" s="55"/>
      <c r="T36" s="55"/>
      <c r="U36" s="55"/>
      <c r="V36" s="47" t="s">
        <v>9</v>
      </c>
      <c r="W36" s="51"/>
      <c r="X36" s="52"/>
      <c r="Y36" s="52"/>
      <c r="Z36" s="52"/>
      <c r="AA36" s="52"/>
      <c r="AB36" s="52"/>
      <c r="AC36" s="52"/>
      <c r="AD36" s="52"/>
      <c r="AE36" s="52"/>
      <c r="AF36" s="52"/>
      <c r="AG36" s="53"/>
    </row>
    <row r="37" spans="1:33" ht="20.149999999999999" customHeight="1" x14ac:dyDescent="0.2">
      <c r="A37" s="99"/>
      <c r="B37" s="100"/>
      <c r="C37" s="100"/>
      <c r="D37" s="100"/>
      <c r="E37" s="100"/>
      <c r="F37" s="100"/>
      <c r="G37" s="59" t="s">
        <v>46</v>
      </c>
      <c r="H37" s="60"/>
      <c r="I37" s="60"/>
      <c r="J37" s="60"/>
      <c r="K37" s="60"/>
      <c r="L37" s="60"/>
      <c r="M37" s="60"/>
      <c r="N37" s="60"/>
      <c r="O37" s="61"/>
      <c r="P37" s="54"/>
      <c r="Q37" s="55"/>
      <c r="R37" s="55"/>
      <c r="S37" s="55"/>
      <c r="T37" s="55"/>
      <c r="U37" s="55"/>
      <c r="V37" s="47" t="s">
        <v>9</v>
      </c>
      <c r="W37" s="51"/>
      <c r="X37" s="52"/>
      <c r="Y37" s="52"/>
      <c r="Z37" s="52"/>
      <c r="AA37" s="52"/>
      <c r="AB37" s="52"/>
      <c r="AC37" s="52"/>
      <c r="AD37" s="52"/>
      <c r="AE37" s="52"/>
      <c r="AF37" s="52"/>
      <c r="AG37" s="53"/>
    </row>
    <row r="38" spans="1:33" ht="20.149999999999999" customHeight="1" x14ac:dyDescent="0.2">
      <c r="A38" s="99"/>
      <c r="B38" s="100"/>
      <c r="C38" s="100"/>
      <c r="D38" s="100"/>
      <c r="E38" s="100"/>
      <c r="F38" s="100"/>
      <c r="G38" s="59"/>
      <c r="H38" s="60"/>
      <c r="I38" s="60"/>
      <c r="J38" s="60"/>
      <c r="K38" s="60"/>
      <c r="L38" s="60"/>
      <c r="M38" s="60"/>
      <c r="N38" s="60"/>
      <c r="O38" s="61"/>
      <c r="P38" s="54"/>
      <c r="Q38" s="55"/>
      <c r="R38" s="55"/>
      <c r="S38" s="55"/>
      <c r="T38" s="55"/>
      <c r="U38" s="55"/>
      <c r="V38" s="47" t="s">
        <v>9</v>
      </c>
      <c r="W38" s="51"/>
      <c r="X38" s="52"/>
      <c r="Y38" s="52"/>
      <c r="Z38" s="52"/>
      <c r="AA38" s="52"/>
      <c r="AB38" s="52"/>
      <c r="AC38" s="52"/>
      <c r="AD38" s="52"/>
      <c r="AE38" s="52"/>
      <c r="AF38" s="52"/>
      <c r="AG38" s="53"/>
    </row>
    <row r="39" spans="1:33" ht="20.149999999999999" customHeight="1" x14ac:dyDescent="0.2">
      <c r="A39" s="99"/>
      <c r="B39" s="100"/>
      <c r="C39" s="100"/>
      <c r="D39" s="100"/>
      <c r="E39" s="100"/>
      <c r="F39" s="100"/>
      <c r="G39" s="84"/>
      <c r="H39" s="85"/>
      <c r="I39" s="85"/>
      <c r="J39" s="85"/>
      <c r="K39" s="85"/>
      <c r="L39" s="85"/>
      <c r="M39" s="85"/>
      <c r="N39" s="85"/>
      <c r="O39" s="86"/>
      <c r="P39" s="54"/>
      <c r="Q39" s="55"/>
      <c r="R39" s="55"/>
      <c r="S39" s="55"/>
      <c r="T39" s="55"/>
      <c r="U39" s="55"/>
      <c r="V39" s="47" t="s">
        <v>9</v>
      </c>
      <c r="W39" s="51"/>
      <c r="X39" s="52"/>
      <c r="Y39" s="52"/>
      <c r="Z39" s="52"/>
      <c r="AA39" s="52"/>
      <c r="AB39" s="52"/>
      <c r="AC39" s="52"/>
      <c r="AD39" s="52"/>
      <c r="AE39" s="52"/>
      <c r="AF39" s="52"/>
      <c r="AG39" s="53"/>
    </row>
    <row r="40" spans="1:33" ht="20.149999999999999" customHeight="1" x14ac:dyDescent="0.2">
      <c r="A40" s="99"/>
      <c r="B40" s="100"/>
      <c r="C40" s="100"/>
      <c r="D40" s="100"/>
      <c r="E40" s="100"/>
      <c r="F40" s="100"/>
      <c r="G40" s="84"/>
      <c r="H40" s="85"/>
      <c r="I40" s="85"/>
      <c r="J40" s="85"/>
      <c r="K40" s="85"/>
      <c r="L40" s="85"/>
      <c r="M40" s="85"/>
      <c r="N40" s="85"/>
      <c r="O40" s="86"/>
      <c r="P40" s="54"/>
      <c r="Q40" s="55"/>
      <c r="R40" s="55"/>
      <c r="S40" s="55"/>
      <c r="T40" s="55"/>
      <c r="U40" s="55"/>
      <c r="V40" s="47" t="s">
        <v>9</v>
      </c>
      <c r="W40" s="51"/>
      <c r="X40" s="52"/>
      <c r="Y40" s="52"/>
      <c r="Z40" s="52"/>
      <c r="AA40" s="52"/>
      <c r="AB40" s="52"/>
      <c r="AC40" s="52"/>
      <c r="AD40" s="52"/>
      <c r="AE40" s="52"/>
      <c r="AF40" s="52"/>
      <c r="AG40" s="53"/>
    </row>
    <row r="41" spans="1:33" ht="20.149999999999999" customHeight="1" x14ac:dyDescent="0.2">
      <c r="A41" s="101"/>
      <c r="B41" s="102"/>
      <c r="C41" s="102"/>
      <c r="D41" s="102"/>
      <c r="E41" s="102"/>
      <c r="F41" s="102"/>
      <c r="G41" s="87" t="s">
        <v>17</v>
      </c>
      <c r="H41" s="88"/>
      <c r="I41" s="88"/>
      <c r="J41" s="88"/>
      <c r="K41" s="88"/>
      <c r="L41" s="88"/>
      <c r="M41" s="88"/>
      <c r="N41" s="88"/>
      <c r="O41" s="89"/>
      <c r="P41" s="90">
        <f>SUM(P34:U40)</f>
        <v>0</v>
      </c>
      <c r="Q41" s="91"/>
      <c r="R41" s="91"/>
      <c r="S41" s="91"/>
      <c r="T41" s="91"/>
      <c r="U41" s="91"/>
      <c r="V41" s="48" t="s">
        <v>9</v>
      </c>
      <c r="W41" s="56"/>
      <c r="X41" s="57"/>
      <c r="Y41" s="57"/>
      <c r="Z41" s="57"/>
      <c r="AA41" s="57"/>
      <c r="AB41" s="57"/>
      <c r="AC41" s="57"/>
      <c r="AD41" s="57"/>
      <c r="AE41" s="57"/>
      <c r="AF41" s="57"/>
      <c r="AG41" s="58"/>
    </row>
    <row r="42" spans="1:33" ht="8.15" customHeight="1" thickBot="1" x14ac:dyDescent="0.25">
      <c r="A42" s="103" t="s">
        <v>5</v>
      </c>
      <c r="B42" s="104"/>
      <c r="C42" s="104"/>
      <c r="D42" s="104"/>
      <c r="E42" s="104"/>
      <c r="F42" s="106"/>
      <c r="G42" s="14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29"/>
    </row>
    <row r="43" spans="1:33" ht="20.149999999999999" customHeight="1" thickBot="1" x14ac:dyDescent="0.25">
      <c r="A43" s="99"/>
      <c r="B43" s="100"/>
      <c r="C43" s="100"/>
      <c r="D43" s="100"/>
      <c r="E43" s="100"/>
      <c r="F43" s="107"/>
      <c r="G43" s="127" t="s">
        <v>24</v>
      </c>
      <c r="H43" s="128"/>
      <c r="I43" s="128"/>
      <c r="J43" s="128"/>
      <c r="K43" s="128"/>
      <c r="L43" s="128"/>
      <c r="M43" s="111">
        <f>MIN(P41,Y30,Y31,500000)</f>
        <v>0</v>
      </c>
      <c r="N43" s="112"/>
      <c r="O43" s="112"/>
      <c r="P43" s="112"/>
      <c r="Q43" s="112"/>
      <c r="R43" s="113"/>
      <c r="S43" s="32" t="s">
        <v>44</v>
      </c>
      <c r="T43" s="3"/>
      <c r="U43" s="16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29"/>
    </row>
    <row r="44" spans="1:33" ht="8.15" customHeight="1" thickBot="1" x14ac:dyDescent="0.25">
      <c r="A44" s="108"/>
      <c r="B44" s="109"/>
      <c r="C44" s="109"/>
      <c r="D44" s="109"/>
      <c r="E44" s="109"/>
      <c r="F44" s="110"/>
      <c r="G44" s="40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30"/>
    </row>
    <row r="45" spans="1:33" ht="10" customHeight="1" x14ac:dyDescent="0.2">
      <c r="A45" s="17"/>
      <c r="B45" s="17"/>
      <c r="C45" s="17"/>
      <c r="D45" s="17"/>
      <c r="E45" s="17"/>
      <c r="F45" s="17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ht="15" customHeight="1" x14ac:dyDescent="0.2">
      <c r="A46" s="7" t="s">
        <v>25</v>
      </c>
    </row>
    <row r="47" spans="1:33" ht="10" customHeight="1" thickBot="1" x14ac:dyDescent="0.25">
      <c r="A47" s="7"/>
    </row>
    <row r="48" spans="1:33" ht="15" customHeight="1" x14ac:dyDescent="0.2">
      <c r="A48" s="17"/>
      <c r="B48" s="17"/>
      <c r="C48" s="76">
        <f>M18</f>
        <v>0</v>
      </c>
      <c r="D48" s="120"/>
      <c r="E48" s="120"/>
      <c r="F48" s="120"/>
      <c r="G48" s="129"/>
      <c r="H48" s="41"/>
      <c r="I48" s="128" t="s">
        <v>18</v>
      </c>
      <c r="J48" s="76">
        <f>M43</f>
        <v>0</v>
      </c>
      <c r="K48" s="77"/>
      <c r="L48" s="77"/>
      <c r="M48" s="77"/>
      <c r="N48" s="78"/>
      <c r="O48" s="41"/>
      <c r="P48" s="128" t="s">
        <v>8</v>
      </c>
      <c r="Q48" s="76">
        <f>SUM(C48,J48)</f>
        <v>0</v>
      </c>
      <c r="R48" s="77"/>
      <c r="S48" s="77"/>
      <c r="T48" s="77"/>
      <c r="U48" s="78"/>
      <c r="X48" s="1"/>
      <c r="Y48" s="1"/>
      <c r="Z48" s="1"/>
      <c r="AA48" s="15"/>
      <c r="AB48" s="15"/>
      <c r="AC48" s="15"/>
      <c r="AD48" s="15"/>
      <c r="AE48" s="15"/>
      <c r="AF48" s="15"/>
      <c r="AG48" s="15"/>
    </row>
    <row r="49" spans="1:33" ht="15" customHeight="1" thickBot="1" x14ac:dyDescent="0.25">
      <c r="A49" s="17"/>
      <c r="B49" s="17"/>
      <c r="C49" s="122"/>
      <c r="D49" s="123"/>
      <c r="E49" s="123"/>
      <c r="F49" s="123"/>
      <c r="G49" s="130"/>
      <c r="H49" s="41" t="s">
        <v>0</v>
      </c>
      <c r="I49" s="128"/>
      <c r="J49" s="79"/>
      <c r="K49" s="80"/>
      <c r="L49" s="80"/>
      <c r="M49" s="80"/>
      <c r="N49" s="81"/>
      <c r="O49" s="41" t="s">
        <v>0</v>
      </c>
      <c r="P49" s="128"/>
      <c r="Q49" s="79"/>
      <c r="R49" s="80"/>
      <c r="S49" s="80"/>
      <c r="T49" s="80"/>
      <c r="U49" s="81"/>
      <c r="V49" s="41"/>
      <c r="Y49" s="1"/>
      <c r="Z49" s="1"/>
      <c r="AA49" s="15"/>
      <c r="AB49" s="15"/>
      <c r="AC49" s="15"/>
      <c r="AD49" s="15"/>
      <c r="AE49" s="15"/>
      <c r="AF49" s="15"/>
      <c r="AG49" s="15"/>
    </row>
    <row r="50" spans="1:33" ht="10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ht="13.5" thickBot="1" x14ac:dyDescent="0.25">
      <c r="X51" s="6" t="s">
        <v>1</v>
      </c>
    </row>
    <row r="52" spans="1:33" ht="13" x14ac:dyDescent="0.2">
      <c r="S52" s="119" t="s">
        <v>22</v>
      </c>
      <c r="T52" s="120"/>
      <c r="U52" s="120"/>
      <c r="V52" s="120"/>
      <c r="W52" s="120"/>
      <c r="X52" s="120"/>
      <c r="Y52" s="120"/>
      <c r="Z52" s="121"/>
      <c r="AA52" s="120"/>
      <c r="AB52" s="120"/>
      <c r="AC52" s="120"/>
      <c r="AD52" s="120"/>
      <c r="AE52" s="120"/>
      <c r="AF52" s="120"/>
      <c r="AG52" s="25"/>
    </row>
    <row r="53" spans="1:33" ht="15" customHeight="1" thickBot="1" x14ac:dyDescent="0.25">
      <c r="A53" s="50" t="s">
        <v>19</v>
      </c>
      <c r="S53" s="122"/>
      <c r="T53" s="123"/>
      <c r="U53" s="123"/>
      <c r="V53" s="123"/>
      <c r="W53" s="123"/>
      <c r="X53" s="123"/>
      <c r="Y53" s="123"/>
      <c r="Z53" s="124"/>
      <c r="AA53" s="123"/>
      <c r="AB53" s="123"/>
      <c r="AC53" s="123"/>
      <c r="AD53" s="123"/>
      <c r="AE53" s="123"/>
      <c r="AF53" s="123"/>
      <c r="AG53" s="26" t="s">
        <v>0</v>
      </c>
    </row>
    <row r="54" spans="1:33" ht="15.75" customHeight="1" x14ac:dyDescent="0.2">
      <c r="AC54" s="17"/>
      <c r="AD54" s="17"/>
      <c r="AE54" s="17"/>
      <c r="AF54" s="17"/>
    </row>
  </sheetData>
  <mergeCells count="60">
    <mergeCell ref="S52:Z53"/>
    <mergeCell ref="A13:F21"/>
    <mergeCell ref="M14:R14"/>
    <mergeCell ref="M16:R16"/>
    <mergeCell ref="M18:R18"/>
    <mergeCell ref="A42:F44"/>
    <mergeCell ref="G43:L43"/>
    <mergeCell ref="M43:R43"/>
    <mergeCell ref="C48:G49"/>
    <mergeCell ref="I48:I49"/>
    <mergeCell ref="P48:P49"/>
    <mergeCell ref="W37:AG37"/>
    <mergeCell ref="P40:U40"/>
    <mergeCell ref="P39:U39"/>
    <mergeCell ref="P38:U38"/>
    <mergeCell ref="AA52:AF53"/>
    <mergeCell ref="A2:AG2"/>
    <mergeCell ref="R4:U4"/>
    <mergeCell ref="V4:AG4"/>
    <mergeCell ref="A8:F12"/>
    <mergeCell ref="A33:F41"/>
    <mergeCell ref="A22:F24"/>
    <mergeCell ref="M23:R23"/>
    <mergeCell ref="A28:F32"/>
    <mergeCell ref="G29:O29"/>
    <mergeCell ref="P29:T29"/>
    <mergeCell ref="Z9:AD9"/>
    <mergeCell ref="G35:O35"/>
    <mergeCell ref="G36:O36"/>
    <mergeCell ref="G37:O37"/>
    <mergeCell ref="G33:O33"/>
    <mergeCell ref="P33:V33"/>
    <mergeCell ref="G38:O38"/>
    <mergeCell ref="N9:P9"/>
    <mergeCell ref="R9:T9"/>
    <mergeCell ref="J48:N49"/>
    <mergeCell ref="Q48:U49"/>
    <mergeCell ref="H20:L20"/>
    <mergeCell ref="N11:R11"/>
    <mergeCell ref="G39:O39"/>
    <mergeCell ref="G40:O40"/>
    <mergeCell ref="G41:O41"/>
    <mergeCell ref="P41:U41"/>
    <mergeCell ref="G34:O34"/>
    <mergeCell ref="V9:Y9"/>
    <mergeCell ref="W36:AG36"/>
    <mergeCell ref="Y30:AC30"/>
    <mergeCell ref="Y31:AC31"/>
    <mergeCell ref="W35:AG35"/>
    <mergeCell ref="W34:AG34"/>
    <mergeCell ref="W33:AG33"/>
    <mergeCell ref="M20:O20"/>
    <mergeCell ref="P36:U36"/>
    <mergeCell ref="W38:AG38"/>
    <mergeCell ref="P37:U37"/>
    <mergeCell ref="P35:U35"/>
    <mergeCell ref="P34:U34"/>
    <mergeCell ref="W41:AG41"/>
    <mergeCell ref="W40:AG40"/>
    <mergeCell ref="W39:AG39"/>
  </mergeCells>
  <phoneticPr fontId="3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補助対象経費計算書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sangyo248</dc:creator>
  <cp:lastModifiedBy>sangyo112</cp:lastModifiedBy>
  <cp:lastPrinted>2026-06-20T01:11:21Z</cp:lastPrinted>
  <dcterms:created xsi:type="dcterms:W3CDTF">2020-05-27T23:50:20Z</dcterms:created>
  <dcterms:modified xsi:type="dcterms:W3CDTF">2026-07-10T06:50:01Z</dcterms:modified>
</cp:coreProperties>
</file>