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0.80\amxafile\建設部\02 建設総務課\01 政策調整係\03　開発行為等に関すること\01　都市計画法に基づく開発行為申請許可事務【県からの権限移譲】\01 開発行為(都市計画法)\3 手引き\R08年度手引き\天草市HP変更用\ID1606 都市計画法による開発許可制度と開発許可申請の手引き\第２章\"/>
    </mc:Choice>
  </mc:AlternateContent>
  <bookViews>
    <workbookView xWindow="0" yWindow="0" windowWidth="20490" windowHeight="7560"/>
  </bookViews>
  <sheets>
    <sheet name="一覧表（入力　天草市）" sheetId="7" r:id="rId1"/>
  </sheets>
  <definedNames>
    <definedName name="_xlnm.Print_Area" localSheetId="0">'一覧表（入力　天草市）'!$B$1:$AD$27</definedName>
  </definedNames>
  <calcPr calcId="162913"/>
</workbook>
</file>

<file path=xl/calcChain.xml><?xml version="1.0" encoding="utf-8"?>
<calcChain xmlns="http://schemas.openxmlformats.org/spreadsheetml/2006/main">
  <c r="X15" i="7" l="1"/>
  <c r="V15" i="7"/>
  <c r="U15" i="7"/>
  <c r="S15" i="7"/>
  <c r="R15" i="7"/>
  <c r="P15" i="7"/>
  <c r="O15" i="7"/>
  <c r="M15" i="7"/>
  <c r="L15" i="7"/>
  <c r="J15" i="7"/>
  <c r="I15" i="7"/>
  <c r="G15" i="7"/>
  <c r="F15" i="7"/>
  <c r="D15" i="7"/>
  <c r="Y11" i="7"/>
  <c r="Y10" i="7"/>
  <c r="Y9" i="7"/>
  <c r="Y8" i="7"/>
  <c r="Y7" i="7"/>
  <c r="Y14" i="7" l="1"/>
</calcChain>
</file>

<file path=xl/sharedStrings.xml><?xml version="1.0" encoding="utf-8"?>
<sst xmlns="http://schemas.openxmlformats.org/spreadsheetml/2006/main" count="98" uniqueCount="84">
  <si>
    <t>判断要因</t>
    <rPh sb="0" eb="2">
      <t>ハンダン</t>
    </rPh>
    <rPh sb="2" eb="4">
      <t>ヨウイン</t>
    </rPh>
    <phoneticPr fontId="2"/>
  </si>
  <si>
    <t>①開発計画</t>
    <rPh sb="1" eb="3">
      <t>カイハツ</t>
    </rPh>
    <rPh sb="3" eb="5">
      <t>ケイカク</t>
    </rPh>
    <phoneticPr fontId="2"/>
  </si>
  <si>
    <t>ポイント（指数）</t>
    <rPh sb="5" eb="7">
      <t>シスウ</t>
    </rPh>
    <phoneticPr fontId="2"/>
  </si>
  <si>
    <t>③施工時期（開発時期）</t>
    <rPh sb="1" eb="3">
      <t>セコウ</t>
    </rPh>
    <rPh sb="3" eb="5">
      <t>ジキ</t>
    </rPh>
    <rPh sb="6" eb="8">
      <t>カイハツ</t>
    </rPh>
    <rPh sb="8" eb="10">
      <t>ジキ</t>
    </rPh>
    <phoneticPr fontId="2"/>
  </si>
  <si>
    <t>⑦その他の要因</t>
    <rPh sb="3" eb="4">
      <t>タ</t>
    </rPh>
    <rPh sb="5" eb="7">
      <t>ヨウイン</t>
    </rPh>
    <phoneticPr fontId="2"/>
  </si>
  <si>
    <t>∑（７判断要因）評価</t>
    <rPh sb="3" eb="5">
      <t>ハンダン</t>
    </rPh>
    <rPh sb="5" eb="7">
      <t>ヨウイン</t>
    </rPh>
    <rPh sb="8" eb="10">
      <t>ヒョウカ</t>
    </rPh>
    <phoneticPr fontId="2"/>
  </si>
  <si>
    <t>一体開発かどうかの原則的判断基準（※　あくまで原則であり、必ずしもこれに準拠できないケースも十分有り得ることに留意。）</t>
    <rPh sb="0" eb="2">
      <t>イッタイ</t>
    </rPh>
    <rPh sb="2" eb="4">
      <t>カイハツ</t>
    </rPh>
    <rPh sb="9" eb="11">
      <t>ゲンソク</t>
    </rPh>
    <rPh sb="11" eb="12">
      <t>テキ</t>
    </rPh>
    <rPh sb="12" eb="14">
      <t>ハンダン</t>
    </rPh>
    <rPh sb="14" eb="16">
      <t>キジュン</t>
    </rPh>
    <rPh sb="23" eb="25">
      <t>ゲンソク</t>
    </rPh>
    <rPh sb="29" eb="30">
      <t>カナラ</t>
    </rPh>
    <rPh sb="36" eb="38">
      <t>ジュンキョ</t>
    </rPh>
    <rPh sb="46" eb="48">
      <t>ジュウブン</t>
    </rPh>
    <rPh sb="48" eb="49">
      <t>ア</t>
    </rPh>
    <rPh sb="50" eb="51">
      <t>エ</t>
    </rPh>
    <rPh sb="55" eb="57">
      <t>リュウイ</t>
    </rPh>
    <phoneticPr fontId="2"/>
  </si>
  <si>
    <t>判断の具体的な内容等</t>
    <rPh sb="0" eb="2">
      <t>ハンダン</t>
    </rPh>
    <rPh sb="3" eb="6">
      <t>グタイテキ</t>
    </rPh>
    <rPh sb="7" eb="9">
      <t>ナイヨウ</t>
    </rPh>
    <rPh sb="9" eb="10">
      <t>トウ</t>
    </rPh>
    <phoneticPr fontId="2"/>
  </si>
  <si>
    <t>一体的に開発する計画（意思）や他法令による許認可等の内容</t>
    <rPh sb="0" eb="3">
      <t>イッタイテキ</t>
    </rPh>
    <rPh sb="4" eb="6">
      <t>カイハツ</t>
    </rPh>
    <rPh sb="8" eb="10">
      <t>ケイカク</t>
    </rPh>
    <rPh sb="11" eb="13">
      <t>イシ</t>
    </rPh>
    <rPh sb="15" eb="16">
      <t>タ</t>
    </rPh>
    <rPh sb="16" eb="18">
      <t>ホウレイ</t>
    </rPh>
    <rPh sb="21" eb="24">
      <t>キョニンカ</t>
    </rPh>
    <rPh sb="24" eb="25">
      <t>トウ</t>
    </rPh>
    <rPh sb="26" eb="28">
      <t>ナイヨウ</t>
    </rPh>
    <phoneticPr fontId="2"/>
  </si>
  <si>
    <t>近接しているか（完了公告からの経過年数）</t>
    <rPh sb="0" eb="2">
      <t>キンセツ</t>
    </rPh>
    <rPh sb="8" eb="10">
      <t>カンリョウ</t>
    </rPh>
    <rPh sb="10" eb="12">
      <t>コウコク</t>
    </rPh>
    <rPh sb="15" eb="17">
      <t>ケイカ</t>
    </rPh>
    <rPh sb="17" eb="19">
      <t>ネンスウ</t>
    </rPh>
    <phoneticPr fontId="2"/>
  </si>
  <si>
    <t>同一者かこれに類する者か（その者の親族、役員、従業員ほかその者と密接な人的関係又は資金・取引関係等がある者）</t>
    <rPh sb="0" eb="2">
      <t>ドウイツ</t>
    </rPh>
    <rPh sb="2" eb="3">
      <t>シャ</t>
    </rPh>
    <rPh sb="7" eb="8">
      <t>ルイ</t>
    </rPh>
    <rPh sb="10" eb="11">
      <t>モノ</t>
    </rPh>
    <rPh sb="15" eb="16">
      <t>モノ</t>
    </rPh>
    <rPh sb="17" eb="19">
      <t>シンゾク</t>
    </rPh>
    <rPh sb="20" eb="22">
      <t>ヤクイン</t>
    </rPh>
    <rPh sb="23" eb="26">
      <t>ジュウギョウイン</t>
    </rPh>
    <rPh sb="30" eb="31">
      <t>モノ</t>
    </rPh>
    <rPh sb="32" eb="34">
      <t>ミッセツ</t>
    </rPh>
    <rPh sb="35" eb="37">
      <t>ジンテキ</t>
    </rPh>
    <rPh sb="37" eb="39">
      <t>カンケイ</t>
    </rPh>
    <rPh sb="39" eb="40">
      <t>マタ</t>
    </rPh>
    <rPh sb="41" eb="43">
      <t>シキン</t>
    </rPh>
    <rPh sb="44" eb="46">
      <t>トリヒキ</t>
    </rPh>
    <rPh sb="46" eb="48">
      <t>カンケイ</t>
    </rPh>
    <rPh sb="48" eb="49">
      <t>トウ</t>
    </rPh>
    <rPh sb="52" eb="53">
      <t>モノ</t>
    </rPh>
    <phoneticPr fontId="2"/>
  </si>
  <si>
    <t>接道の状況、排水処理の状況等はどうか、また既存公共施設の利活用、改廃が予定されているか（「仮設的」の主旨＝既開発区域＋開発予定区域）</t>
    <rPh sb="0" eb="1">
      <t>セツ</t>
    </rPh>
    <rPh sb="1" eb="2">
      <t>ドウ</t>
    </rPh>
    <rPh sb="3" eb="5">
      <t>ジョウキョウ</t>
    </rPh>
    <rPh sb="6" eb="8">
      <t>ハイスイ</t>
    </rPh>
    <rPh sb="8" eb="10">
      <t>ショリ</t>
    </rPh>
    <rPh sb="11" eb="13">
      <t>ジョウキョウ</t>
    </rPh>
    <rPh sb="13" eb="14">
      <t>トウ</t>
    </rPh>
    <rPh sb="21" eb="23">
      <t>キソン</t>
    </rPh>
    <rPh sb="23" eb="25">
      <t>コウキョウ</t>
    </rPh>
    <rPh sb="25" eb="27">
      <t>シセツ</t>
    </rPh>
    <rPh sb="28" eb="29">
      <t>リ</t>
    </rPh>
    <rPh sb="29" eb="31">
      <t>カツヨウ</t>
    </rPh>
    <rPh sb="32" eb="34">
      <t>カイハイ</t>
    </rPh>
    <rPh sb="35" eb="37">
      <t>ヨテイ</t>
    </rPh>
    <rPh sb="45" eb="48">
      <t>カセツテキ</t>
    </rPh>
    <rPh sb="50" eb="52">
      <t>シュシ</t>
    </rPh>
    <rPh sb="53" eb="54">
      <t>キ</t>
    </rPh>
    <rPh sb="54" eb="56">
      <t>カイハツ</t>
    </rPh>
    <rPh sb="56" eb="58">
      <t>クイキ</t>
    </rPh>
    <rPh sb="59" eb="61">
      <t>カイハツ</t>
    </rPh>
    <rPh sb="61" eb="63">
      <t>ヨテイ</t>
    </rPh>
    <rPh sb="63" eb="65">
      <t>クイキ</t>
    </rPh>
    <phoneticPr fontId="2"/>
  </si>
  <si>
    <t>開発現場の区域界や隣近接等の状況はじめ、造成工事の方法、販売の方法等（＝※　微細要因は適宜準用のうえ判断）</t>
    <rPh sb="38" eb="40">
      <t>ビサイ</t>
    </rPh>
    <rPh sb="40" eb="42">
      <t>ヨウイン</t>
    </rPh>
    <rPh sb="43" eb="45">
      <t>テキギ</t>
    </rPh>
    <rPh sb="45" eb="47">
      <t>ジュンヨウ</t>
    </rPh>
    <rPh sb="50" eb="52">
      <t>ハンダン</t>
    </rPh>
    <phoneticPr fontId="2"/>
  </si>
  <si>
    <t>一体開発であるとの判断（∞）</t>
    <rPh sb="0" eb="2">
      <t>イッタイ</t>
    </rPh>
    <rPh sb="2" eb="4">
      <t>カイハツ</t>
    </rPh>
    <rPh sb="9" eb="11">
      <t>ハンダン</t>
    </rPh>
    <phoneticPr fontId="2"/>
  </si>
  <si>
    <t>一体開発ではないとの判断（●）</t>
    <rPh sb="0" eb="4">
      <t>イッタイカイハツ</t>
    </rPh>
    <rPh sb="10" eb="12">
      <t>ハンダン</t>
    </rPh>
    <phoneticPr fontId="2"/>
  </si>
  <si>
    <t>重要度による傾斜配分指数</t>
    <rPh sb="0" eb="3">
      <t>ジュウヨウド</t>
    </rPh>
    <rPh sb="6" eb="8">
      <t>ケイシャ</t>
    </rPh>
    <rPh sb="8" eb="10">
      <t>ハイブン</t>
    </rPh>
    <rPh sb="10" eb="12">
      <t>シスウ</t>
    </rPh>
    <phoneticPr fontId="2"/>
  </si>
  <si>
    <t>◎としての判断及び指数（A評価）</t>
    <rPh sb="5" eb="7">
      <t>ハンダン</t>
    </rPh>
    <rPh sb="7" eb="8">
      <t>オヨ</t>
    </rPh>
    <rPh sb="9" eb="11">
      <t>シスウ</t>
    </rPh>
    <rPh sb="13" eb="15">
      <t>ヒョウカ</t>
    </rPh>
    <phoneticPr fontId="2"/>
  </si>
  <si>
    <t>計画の同一性を示す全体計画（マスタープラン的なもの）があるか又は客観的に見て明らかな全体開発構想が窺える。</t>
    <rPh sb="0" eb="2">
      <t>ケイカク</t>
    </rPh>
    <rPh sb="3" eb="6">
      <t>ドウイツセイ</t>
    </rPh>
    <rPh sb="7" eb="8">
      <t>シメ</t>
    </rPh>
    <rPh sb="9" eb="11">
      <t>ゼンタイ</t>
    </rPh>
    <rPh sb="11" eb="13">
      <t>ケイカク</t>
    </rPh>
    <rPh sb="21" eb="22">
      <t>テキ</t>
    </rPh>
    <rPh sb="30" eb="31">
      <t>マタ</t>
    </rPh>
    <rPh sb="32" eb="35">
      <t>キャッカンテキ</t>
    </rPh>
    <rPh sb="36" eb="37">
      <t>ミ</t>
    </rPh>
    <rPh sb="38" eb="39">
      <t>アキ</t>
    </rPh>
    <rPh sb="42" eb="44">
      <t>ゼンタイ</t>
    </rPh>
    <rPh sb="44" eb="46">
      <t>カイハツ</t>
    </rPh>
    <rPh sb="46" eb="48">
      <t>コウソウ</t>
    </rPh>
    <rPh sb="49" eb="50">
      <t>ウカガ</t>
    </rPh>
    <phoneticPr fontId="2"/>
  </si>
  <si>
    <t>２年以内</t>
    <rPh sb="1" eb="2">
      <t>ネン</t>
    </rPh>
    <rPh sb="2" eb="4">
      <t>イナイ</t>
    </rPh>
    <phoneticPr fontId="2"/>
  </si>
  <si>
    <t>地権者等が（８割以上）同一者か又はこれに類する者である。</t>
    <rPh sb="0" eb="3">
      <t>チケンシャ</t>
    </rPh>
    <rPh sb="3" eb="4">
      <t>トウ</t>
    </rPh>
    <rPh sb="11" eb="13">
      <t>ドウイツ</t>
    </rPh>
    <rPh sb="13" eb="14">
      <t>シャ</t>
    </rPh>
    <rPh sb="15" eb="16">
      <t>マタ</t>
    </rPh>
    <rPh sb="20" eb="21">
      <t>ルイ</t>
    </rPh>
    <rPh sb="23" eb="24">
      <t>モノ</t>
    </rPh>
    <phoneticPr fontId="2"/>
  </si>
  <si>
    <t>開発主体が（８割以上）同一者か又はこれに類する者である。</t>
    <rPh sb="0" eb="2">
      <t>カイハツ</t>
    </rPh>
    <rPh sb="2" eb="4">
      <t>シュタイ</t>
    </rPh>
    <rPh sb="7" eb="8">
      <t>ワリ</t>
    </rPh>
    <rPh sb="8" eb="10">
      <t>イジョウ</t>
    </rPh>
    <rPh sb="11" eb="13">
      <t>ドウイツ</t>
    </rPh>
    <rPh sb="13" eb="14">
      <t>シャ</t>
    </rPh>
    <rPh sb="15" eb="16">
      <t>マタ</t>
    </rPh>
    <rPh sb="20" eb="21">
      <t>ルイ</t>
    </rPh>
    <rPh sb="23" eb="24">
      <t>モノ</t>
    </rPh>
    <phoneticPr fontId="2"/>
  </si>
  <si>
    <t>フェンス等による区域界の物理的分断がなされていない。</t>
    <rPh sb="4" eb="5">
      <t>トウ</t>
    </rPh>
    <rPh sb="8" eb="10">
      <t>クイキ</t>
    </rPh>
    <rPh sb="10" eb="11">
      <t>カイ</t>
    </rPh>
    <rPh sb="12" eb="15">
      <t>ブツリテキ</t>
    </rPh>
    <rPh sb="15" eb="17">
      <t>ブンダン</t>
    </rPh>
    <phoneticPr fontId="2"/>
  </si>
  <si>
    <t>（すべて◎評価のとき）</t>
    <rPh sb="5" eb="7">
      <t>ヒョウカ</t>
    </rPh>
    <phoneticPr fontId="2"/>
  </si>
  <si>
    <t>∞</t>
    <phoneticPr fontId="2"/>
  </si>
  <si>
    <t>○としての判断及び指数（Ｂ評価）</t>
    <rPh sb="5" eb="7">
      <t>ハンダン</t>
    </rPh>
    <rPh sb="7" eb="8">
      <t>オヨ</t>
    </rPh>
    <rPh sb="9" eb="11">
      <t>シスウ</t>
    </rPh>
    <rPh sb="13" eb="15">
      <t>ヒョウカ</t>
    </rPh>
    <phoneticPr fontId="2"/>
  </si>
  <si>
    <t>公共施設の利活用や配置状況から一貫性や計画において一体性の高さが見て取れる。</t>
    <rPh sb="0" eb="2">
      <t>コウキョウ</t>
    </rPh>
    <rPh sb="2" eb="4">
      <t>シセツ</t>
    </rPh>
    <rPh sb="5" eb="6">
      <t>リ</t>
    </rPh>
    <rPh sb="6" eb="8">
      <t>カツヨウ</t>
    </rPh>
    <rPh sb="9" eb="11">
      <t>ハイチ</t>
    </rPh>
    <rPh sb="11" eb="13">
      <t>ジョウキョウ</t>
    </rPh>
    <rPh sb="15" eb="17">
      <t>イッカン</t>
    </rPh>
    <rPh sb="17" eb="18">
      <t>セイ</t>
    </rPh>
    <rPh sb="19" eb="21">
      <t>ケイカク</t>
    </rPh>
    <rPh sb="25" eb="27">
      <t>イッタイ</t>
    </rPh>
    <rPh sb="27" eb="28">
      <t>セイ</t>
    </rPh>
    <rPh sb="29" eb="30">
      <t>タカ</t>
    </rPh>
    <rPh sb="32" eb="33">
      <t>ミ</t>
    </rPh>
    <rPh sb="34" eb="35">
      <t>ト</t>
    </rPh>
    <phoneticPr fontId="2"/>
  </si>
  <si>
    <t>２年を越え５年未満</t>
    <rPh sb="1" eb="2">
      <t>ネン</t>
    </rPh>
    <rPh sb="3" eb="4">
      <t>コ</t>
    </rPh>
    <rPh sb="6" eb="7">
      <t>ネン</t>
    </rPh>
    <rPh sb="7" eb="9">
      <t>ミマン</t>
    </rPh>
    <phoneticPr fontId="2"/>
  </si>
  <si>
    <t>地権者等の概ね（６割以上８割未満）が同一者か又はこれに類する者である。</t>
    <rPh sb="0" eb="3">
      <t>チケンシャ</t>
    </rPh>
    <rPh sb="3" eb="4">
      <t>トウ</t>
    </rPh>
    <rPh sb="5" eb="6">
      <t>オオム</t>
    </rPh>
    <rPh sb="18" eb="20">
      <t>ドウイツ</t>
    </rPh>
    <rPh sb="20" eb="21">
      <t>シャ</t>
    </rPh>
    <rPh sb="22" eb="23">
      <t>マタ</t>
    </rPh>
    <rPh sb="27" eb="28">
      <t>ルイ</t>
    </rPh>
    <rPh sb="30" eb="31">
      <t>モノ</t>
    </rPh>
    <phoneticPr fontId="2"/>
  </si>
  <si>
    <t>開発主体の概ね（６割以上８割未満）が同一者か又はこれに類する者である。</t>
    <rPh sb="0" eb="2">
      <t>カイハツ</t>
    </rPh>
    <rPh sb="2" eb="4">
      <t>シュタイ</t>
    </rPh>
    <rPh sb="5" eb="6">
      <t>オオム</t>
    </rPh>
    <rPh sb="18" eb="20">
      <t>ドウイツ</t>
    </rPh>
    <rPh sb="20" eb="21">
      <t>シャ</t>
    </rPh>
    <rPh sb="22" eb="23">
      <t>マタ</t>
    </rPh>
    <rPh sb="27" eb="28">
      <t>ルイ</t>
    </rPh>
    <rPh sb="30" eb="31">
      <t>モノ</t>
    </rPh>
    <phoneticPr fontId="2"/>
  </si>
  <si>
    <t>（仮設的）区域内の排水施設等の公共施設を共用する開発行為である。</t>
    <rPh sb="9" eb="11">
      <t>ハイスイ</t>
    </rPh>
    <rPh sb="11" eb="13">
      <t>シセツ</t>
    </rPh>
    <rPh sb="13" eb="14">
      <t>トウ</t>
    </rPh>
    <rPh sb="15" eb="17">
      <t>コウキョウ</t>
    </rPh>
    <rPh sb="17" eb="19">
      <t>シセツ</t>
    </rPh>
    <rPh sb="20" eb="22">
      <t>キョウヨウ</t>
    </rPh>
    <rPh sb="24" eb="26">
      <t>カイハツ</t>
    </rPh>
    <rPh sb="26" eb="28">
      <t>コウイ</t>
    </rPh>
    <phoneticPr fontId="2"/>
  </si>
  <si>
    <t>人の往来が簡単に出来る程度の区域界の物理的区切りである。</t>
    <rPh sb="0" eb="1">
      <t>ヒト</t>
    </rPh>
    <rPh sb="2" eb="4">
      <t>オウライ</t>
    </rPh>
    <rPh sb="5" eb="7">
      <t>カンタン</t>
    </rPh>
    <rPh sb="8" eb="10">
      <t>デキ</t>
    </rPh>
    <rPh sb="11" eb="13">
      <t>テイド</t>
    </rPh>
    <rPh sb="14" eb="16">
      <t>クイキ</t>
    </rPh>
    <rPh sb="16" eb="17">
      <t>カイ</t>
    </rPh>
    <rPh sb="18" eb="21">
      <t>ブツリテキ</t>
    </rPh>
    <rPh sb="21" eb="23">
      <t>クギ</t>
    </rPh>
    <phoneticPr fontId="2"/>
  </si>
  <si>
    <t>（すべて○評価のとき）</t>
    <rPh sb="5" eb="7">
      <t>ヒョウカ</t>
    </rPh>
    <phoneticPr fontId="2"/>
  </si>
  <si>
    <t>△としての判断及び指数（C評価）</t>
    <rPh sb="5" eb="7">
      <t>ハンダン</t>
    </rPh>
    <rPh sb="7" eb="8">
      <t>オヨ</t>
    </rPh>
    <rPh sb="9" eb="11">
      <t>シスウ</t>
    </rPh>
    <rPh sb="13" eb="15">
      <t>ヒョウカ</t>
    </rPh>
    <phoneticPr fontId="2"/>
  </si>
  <si>
    <t>計画の一体性や同一性の判断が難しい。（どちらとも言えない。）</t>
    <rPh sb="0" eb="2">
      <t>ケイカク</t>
    </rPh>
    <rPh sb="3" eb="6">
      <t>イッタイセイ</t>
    </rPh>
    <rPh sb="7" eb="10">
      <t>ドウイツセイ</t>
    </rPh>
    <rPh sb="11" eb="13">
      <t>ハンダン</t>
    </rPh>
    <rPh sb="14" eb="15">
      <t>ムズカ</t>
    </rPh>
    <rPh sb="24" eb="25">
      <t>イ</t>
    </rPh>
    <phoneticPr fontId="2"/>
  </si>
  <si>
    <t>５年以上１０年未満</t>
    <rPh sb="1" eb="2">
      <t>ネン</t>
    </rPh>
    <rPh sb="2" eb="4">
      <t>イジョウ</t>
    </rPh>
    <rPh sb="6" eb="7">
      <t>ネン</t>
    </rPh>
    <rPh sb="7" eb="9">
      <t>ミマン</t>
    </rPh>
    <phoneticPr fontId="2"/>
  </si>
  <si>
    <t>地権者等の過半程度が同一者か又はこれに類する者である。</t>
    <rPh sb="0" eb="3">
      <t>チケンシャ</t>
    </rPh>
    <rPh sb="3" eb="4">
      <t>トウ</t>
    </rPh>
    <rPh sb="5" eb="7">
      <t>カハン</t>
    </rPh>
    <rPh sb="7" eb="9">
      <t>テイド</t>
    </rPh>
    <rPh sb="10" eb="12">
      <t>ドウイツ</t>
    </rPh>
    <rPh sb="12" eb="13">
      <t>シャ</t>
    </rPh>
    <rPh sb="14" eb="15">
      <t>マタ</t>
    </rPh>
    <rPh sb="19" eb="20">
      <t>ルイ</t>
    </rPh>
    <rPh sb="22" eb="23">
      <t>モノ</t>
    </rPh>
    <phoneticPr fontId="2"/>
  </si>
  <si>
    <t>開発主体の過半程度が同一者か又はこれに類する者である。</t>
    <rPh sb="0" eb="2">
      <t>カイハツ</t>
    </rPh>
    <rPh sb="2" eb="4">
      <t>シュタイ</t>
    </rPh>
    <rPh sb="5" eb="7">
      <t>カハン</t>
    </rPh>
    <rPh sb="7" eb="9">
      <t>テイド</t>
    </rPh>
    <rPh sb="10" eb="12">
      <t>ドウイツ</t>
    </rPh>
    <rPh sb="12" eb="13">
      <t>シャ</t>
    </rPh>
    <rPh sb="14" eb="15">
      <t>マタ</t>
    </rPh>
    <rPh sb="19" eb="20">
      <t>ルイ</t>
    </rPh>
    <rPh sb="22" eb="23">
      <t>モノ</t>
    </rPh>
    <phoneticPr fontId="2"/>
  </si>
  <si>
    <t>空洞ブロック３段積みや縁石程度の物理的区域界がある。</t>
    <rPh sb="0" eb="2">
      <t>クウドウ</t>
    </rPh>
    <rPh sb="7" eb="8">
      <t>ダン</t>
    </rPh>
    <rPh sb="8" eb="9">
      <t>ツ</t>
    </rPh>
    <rPh sb="11" eb="12">
      <t>フチ</t>
    </rPh>
    <rPh sb="12" eb="13">
      <t>イシ</t>
    </rPh>
    <rPh sb="13" eb="15">
      <t>テイド</t>
    </rPh>
    <rPh sb="16" eb="19">
      <t>ブツリテキ</t>
    </rPh>
    <rPh sb="19" eb="21">
      <t>クイキ</t>
    </rPh>
    <rPh sb="21" eb="22">
      <t>カイ</t>
    </rPh>
    <phoneticPr fontId="2"/>
  </si>
  <si>
    <t>（すべて△評価のとき）</t>
    <rPh sb="5" eb="7">
      <t>ヒョウカ</t>
    </rPh>
    <phoneticPr fontId="2"/>
  </si>
  <si>
    <t>●</t>
    <phoneticPr fontId="2"/>
  </si>
  <si>
    <t>▲としての判断及び指数（D評価）</t>
    <rPh sb="5" eb="7">
      <t>ハンダン</t>
    </rPh>
    <rPh sb="7" eb="8">
      <t>オヨ</t>
    </rPh>
    <rPh sb="9" eb="11">
      <t>シスウ</t>
    </rPh>
    <rPh sb="13" eb="15">
      <t>ヒョウカ</t>
    </rPh>
    <phoneticPr fontId="2"/>
  </si>
  <si>
    <t>一部不明確な点もあるが明らかに計画の一体性や同一性を示すものがあるとまではいえない。</t>
    <rPh sb="0" eb="2">
      <t>イチブ</t>
    </rPh>
    <rPh sb="2" eb="5">
      <t>フメイカク</t>
    </rPh>
    <rPh sb="6" eb="7">
      <t>テン</t>
    </rPh>
    <rPh sb="11" eb="12">
      <t>アキ</t>
    </rPh>
    <rPh sb="15" eb="17">
      <t>ケイカク</t>
    </rPh>
    <rPh sb="18" eb="21">
      <t>イッタイセイ</t>
    </rPh>
    <rPh sb="22" eb="25">
      <t>ドウイツセイ</t>
    </rPh>
    <rPh sb="26" eb="27">
      <t>シメ</t>
    </rPh>
    <phoneticPr fontId="2"/>
  </si>
  <si>
    <t>１０年以上２０年未満</t>
    <rPh sb="2" eb="3">
      <t>ネン</t>
    </rPh>
    <rPh sb="3" eb="5">
      <t>イジョウ</t>
    </rPh>
    <rPh sb="7" eb="8">
      <t>ネン</t>
    </rPh>
    <rPh sb="8" eb="10">
      <t>ミマン</t>
    </rPh>
    <phoneticPr fontId="2"/>
  </si>
  <si>
    <t>地権者等の一部（３割以上５割未満）が同一者か又はこれに類する者である。</t>
    <rPh sb="0" eb="3">
      <t>チケンシャ</t>
    </rPh>
    <rPh sb="3" eb="4">
      <t>トウ</t>
    </rPh>
    <rPh sb="5" eb="7">
      <t>イチブ</t>
    </rPh>
    <rPh sb="18" eb="20">
      <t>ドウイツ</t>
    </rPh>
    <rPh sb="20" eb="21">
      <t>シャ</t>
    </rPh>
    <rPh sb="22" eb="23">
      <t>マタ</t>
    </rPh>
    <rPh sb="27" eb="28">
      <t>ルイ</t>
    </rPh>
    <rPh sb="30" eb="31">
      <t>モノ</t>
    </rPh>
    <phoneticPr fontId="2"/>
  </si>
  <si>
    <t>開発主体の一部（３割以上５割未満）が同一者か又はこれに類する者である。</t>
    <rPh sb="0" eb="2">
      <t>カイハツ</t>
    </rPh>
    <rPh sb="2" eb="4">
      <t>シュタイ</t>
    </rPh>
    <rPh sb="5" eb="7">
      <t>イチブ</t>
    </rPh>
    <rPh sb="18" eb="20">
      <t>ドウイツ</t>
    </rPh>
    <rPh sb="20" eb="21">
      <t>シャ</t>
    </rPh>
    <rPh sb="22" eb="23">
      <t>マタ</t>
    </rPh>
    <rPh sb="27" eb="28">
      <t>ルイ</t>
    </rPh>
    <rPh sb="30" eb="31">
      <t>モノ</t>
    </rPh>
    <phoneticPr fontId="2"/>
  </si>
  <si>
    <t>（仮設的）区域外の道路を共用する程度である。</t>
    <rPh sb="9" eb="11">
      <t>ドウロ</t>
    </rPh>
    <rPh sb="12" eb="14">
      <t>キョウヨウ</t>
    </rPh>
    <rPh sb="16" eb="18">
      <t>テイド</t>
    </rPh>
    <phoneticPr fontId="2"/>
  </si>
  <si>
    <t>人の往来が簡単に出来ないような区域界の物理的区切りがある。</t>
    <rPh sb="0" eb="1">
      <t>ヒト</t>
    </rPh>
    <rPh sb="2" eb="4">
      <t>オウライ</t>
    </rPh>
    <rPh sb="5" eb="7">
      <t>カンタン</t>
    </rPh>
    <rPh sb="8" eb="10">
      <t>デキ</t>
    </rPh>
    <rPh sb="15" eb="17">
      <t>クイキ</t>
    </rPh>
    <rPh sb="17" eb="18">
      <t>カイ</t>
    </rPh>
    <rPh sb="19" eb="22">
      <t>ブツリテキ</t>
    </rPh>
    <rPh sb="22" eb="24">
      <t>クギ</t>
    </rPh>
    <phoneticPr fontId="2"/>
  </si>
  <si>
    <t>（すべて▲評価のとき）</t>
    <rPh sb="5" eb="7">
      <t>ヒョウカ</t>
    </rPh>
    <phoneticPr fontId="2"/>
  </si>
  <si>
    <t>×としての判断及び指数（E評価）</t>
    <rPh sb="5" eb="7">
      <t>ハンダン</t>
    </rPh>
    <rPh sb="7" eb="8">
      <t>オヨ</t>
    </rPh>
    <rPh sb="9" eb="11">
      <t>シスウ</t>
    </rPh>
    <rPh sb="13" eb="15">
      <t>ヒョウカ</t>
    </rPh>
    <phoneticPr fontId="2"/>
  </si>
  <si>
    <t>どちらかといえば、一体性や同一性において相互の関係性が希薄な開発計画である。</t>
    <rPh sb="9" eb="11">
      <t>イッタイ</t>
    </rPh>
    <rPh sb="11" eb="12">
      <t>セイ</t>
    </rPh>
    <rPh sb="13" eb="14">
      <t>ドウ</t>
    </rPh>
    <rPh sb="14" eb="15">
      <t>イチ</t>
    </rPh>
    <rPh sb="15" eb="16">
      <t>セイ</t>
    </rPh>
    <rPh sb="20" eb="22">
      <t>ソウゴ</t>
    </rPh>
    <rPh sb="23" eb="26">
      <t>カンケイセイ</t>
    </rPh>
    <rPh sb="27" eb="28">
      <t>マレ</t>
    </rPh>
    <rPh sb="28" eb="29">
      <t>ススキ</t>
    </rPh>
    <rPh sb="30" eb="32">
      <t>カイハツ</t>
    </rPh>
    <rPh sb="32" eb="34">
      <t>ケイカク</t>
    </rPh>
    <phoneticPr fontId="2"/>
  </si>
  <si>
    <t>２０年以上</t>
    <rPh sb="2" eb="3">
      <t>ネン</t>
    </rPh>
    <rPh sb="3" eb="5">
      <t>イジョウ</t>
    </rPh>
    <phoneticPr fontId="2"/>
  </si>
  <si>
    <t>地権者等が同一者か又はこれに類する者ではない。（３割未満）</t>
    <rPh sb="0" eb="3">
      <t>チケンシャ</t>
    </rPh>
    <rPh sb="3" eb="4">
      <t>トウ</t>
    </rPh>
    <rPh sb="5" eb="7">
      <t>ドウイツ</t>
    </rPh>
    <rPh sb="7" eb="8">
      <t>シャ</t>
    </rPh>
    <rPh sb="9" eb="10">
      <t>マタ</t>
    </rPh>
    <rPh sb="14" eb="15">
      <t>ルイ</t>
    </rPh>
    <rPh sb="17" eb="18">
      <t>モノ</t>
    </rPh>
    <phoneticPr fontId="2"/>
  </si>
  <si>
    <t>開発主体が同一者か又はこれに類する者ではない。（３割未満）</t>
    <rPh sb="0" eb="2">
      <t>カイハツ</t>
    </rPh>
    <rPh sb="2" eb="4">
      <t>シュタイ</t>
    </rPh>
    <rPh sb="5" eb="7">
      <t>ドウイツ</t>
    </rPh>
    <rPh sb="7" eb="8">
      <t>シャ</t>
    </rPh>
    <rPh sb="9" eb="10">
      <t>マタ</t>
    </rPh>
    <rPh sb="14" eb="15">
      <t>ルイ</t>
    </rPh>
    <rPh sb="17" eb="18">
      <t>モノ</t>
    </rPh>
    <phoneticPr fontId="2"/>
  </si>
  <si>
    <t>明らかに（仮設的）区域内外の道路や排水施設等の公共施設を共用する開発行為とまではいえない。</t>
    <rPh sb="0" eb="1">
      <t>アキ</t>
    </rPh>
    <rPh sb="14" eb="16">
      <t>ドウロ</t>
    </rPh>
    <rPh sb="17" eb="19">
      <t>ハイスイ</t>
    </rPh>
    <rPh sb="19" eb="21">
      <t>シセツ</t>
    </rPh>
    <rPh sb="21" eb="22">
      <t>トウ</t>
    </rPh>
    <rPh sb="23" eb="25">
      <t>コウキョウ</t>
    </rPh>
    <rPh sb="25" eb="27">
      <t>シセツ</t>
    </rPh>
    <rPh sb="28" eb="30">
      <t>キョウヨウ</t>
    </rPh>
    <rPh sb="32" eb="34">
      <t>カイハツ</t>
    </rPh>
    <rPh sb="34" eb="36">
      <t>コウイ</t>
    </rPh>
    <phoneticPr fontId="2"/>
  </si>
  <si>
    <t>フェンス等による区域界の物理的分断がなされている。</t>
    <rPh sb="4" eb="5">
      <t>トウ</t>
    </rPh>
    <rPh sb="8" eb="10">
      <t>クイキ</t>
    </rPh>
    <rPh sb="10" eb="11">
      <t>カイ</t>
    </rPh>
    <rPh sb="12" eb="15">
      <t>ブツリテキ</t>
    </rPh>
    <rPh sb="15" eb="17">
      <t>ブンダン</t>
    </rPh>
    <phoneticPr fontId="2"/>
  </si>
  <si>
    <t>（すべて×評価のとき）</t>
    <rPh sb="5" eb="7">
      <t>ヒョウカ</t>
    </rPh>
    <phoneticPr fontId="2"/>
  </si>
  <si>
    <t>一体開発判断基準点</t>
    <rPh sb="0" eb="2">
      <t>イッタイ</t>
    </rPh>
    <rPh sb="2" eb="4">
      <t>カイハツ</t>
    </rPh>
    <rPh sb="4" eb="6">
      <t>ハンダン</t>
    </rPh>
    <rPh sb="6" eb="8">
      <t>キジュン</t>
    </rPh>
    <rPh sb="8" eb="9">
      <t>テン</t>
    </rPh>
    <phoneticPr fontId="2"/>
  </si>
  <si>
    <t>２００点以上（一体開発であるとの判断＝∞）</t>
    <rPh sb="3" eb="4">
      <t>テン</t>
    </rPh>
    <rPh sb="4" eb="6">
      <t>イジョウ</t>
    </rPh>
    <rPh sb="7" eb="9">
      <t>イッタイ</t>
    </rPh>
    <rPh sb="9" eb="11">
      <t>カイハツ</t>
    </rPh>
    <rPh sb="16" eb="18">
      <t>ハンダン</t>
    </rPh>
    <phoneticPr fontId="2"/>
  </si>
  <si>
    <t>１９９点以下（一体開発ではないとの判断＝●）</t>
    <rPh sb="3" eb="4">
      <t>テン</t>
    </rPh>
    <rPh sb="4" eb="5">
      <t>イ</t>
    </rPh>
    <rPh sb="5" eb="6">
      <t>シタ</t>
    </rPh>
    <rPh sb="7" eb="9">
      <t>イッタイ</t>
    </rPh>
    <rPh sb="9" eb="11">
      <t>カイハツ</t>
    </rPh>
    <rPh sb="17" eb="19">
      <t>ハンダン</t>
    </rPh>
    <phoneticPr fontId="2"/>
  </si>
  <si>
    <t>一体開発かどうかの原則的判断基準（※　あくまで原則であり、必ずしもこれに準拠できないケースも十分有り得ることに留意。）</t>
    <phoneticPr fontId="1"/>
  </si>
  <si>
    <t>開発予定箇所判断及び指数</t>
    <rPh sb="0" eb="2">
      <t>カイハツ</t>
    </rPh>
    <rPh sb="2" eb="4">
      <t>ヨテイ</t>
    </rPh>
    <rPh sb="4" eb="6">
      <t>カショ</t>
    </rPh>
    <rPh sb="6" eb="8">
      <t>ハンダン</t>
    </rPh>
    <rPh sb="8" eb="9">
      <t>オヨ</t>
    </rPh>
    <rPh sb="10" eb="12">
      <t>シスウ</t>
    </rPh>
    <phoneticPr fontId="2"/>
  </si>
  <si>
    <t>合計は自動計算</t>
    <rPh sb="0" eb="2">
      <t>ゴウケイ</t>
    </rPh>
    <rPh sb="3" eb="5">
      <t>ジドウ</t>
    </rPh>
    <rPh sb="5" eb="7">
      <t>ケイサン</t>
    </rPh>
    <phoneticPr fontId="1"/>
  </si>
  <si>
    <t>A評価</t>
    <rPh sb="1" eb="3">
      <t>ヒョウカ</t>
    </rPh>
    <phoneticPr fontId="1"/>
  </si>
  <si>
    <t>B評価</t>
    <rPh sb="1" eb="3">
      <t>ヒョウカ</t>
    </rPh>
    <phoneticPr fontId="1"/>
  </si>
  <si>
    <t>C評価</t>
    <rPh sb="1" eb="3">
      <t>ヒョウカ</t>
    </rPh>
    <phoneticPr fontId="1"/>
  </si>
  <si>
    <t>D評価</t>
    <rPh sb="1" eb="3">
      <t>ヒョウカ</t>
    </rPh>
    <phoneticPr fontId="1"/>
  </si>
  <si>
    <t>E評価</t>
    <rPh sb="1" eb="3">
      <t>ヒョウカ</t>
    </rPh>
    <phoneticPr fontId="1"/>
  </si>
  <si>
    <t>開発行為に関する一体開発判断の目安となる評価基準一覧表（天草市修正版）</t>
    <rPh sb="0" eb="2">
      <t>カイハツ</t>
    </rPh>
    <rPh sb="2" eb="4">
      <t>コウイ</t>
    </rPh>
    <rPh sb="5" eb="6">
      <t>カン</t>
    </rPh>
    <rPh sb="8" eb="10">
      <t>イッタイ</t>
    </rPh>
    <rPh sb="10" eb="11">
      <t>ヒラキ</t>
    </rPh>
    <rPh sb="11" eb="12">
      <t>ハツ</t>
    </rPh>
    <rPh sb="12" eb="14">
      <t>ハンダン</t>
    </rPh>
    <rPh sb="15" eb="17">
      <t>メヤス</t>
    </rPh>
    <rPh sb="20" eb="22">
      <t>ヒョウカ</t>
    </rPh>
    <rPh sb="22" eb="24">
      <t>キジュン</t>
    </rPh>
    <rPh sb="24" eb="26">
      <t>イチラン</t>
    </rPh>
    <rPh sb="26" eb="27">
      <t>ヒョウ</t>
    </rPh>
    <rPh sb="28" eb="31">
      <t>アマクサシ</t>
    </rPh>
    <rPh sb="31" eb="33">
      <t>シュウセイ</t>
    </rPh>
    <rPh sb="33" eb="34">
      <t>ハン</t>
    </rPh>
    <phoneticPr fontId="2"/>
  </si>
  <si>
    <t>※熊本県の開発行為に関する一体開発判断の目安となる評価基準一覧表準用。　赤枠部分のみ天草市版として修正。その他は同じ。</t>
    <rPh sb="1" eb="3">
      <t>クマモト</t>
    </rPh>
    <rPh sb="3" eb="4">
      <t>ケン</t>
    </rPh>
    <rPh sb="32" eb="34">
      <t>ジュンヨウ</t>
    </rPh>
    <rPh sb="36" eb="37">
      <t>アカ</t>
    </rPh>
    <rPh sb="37" eb="38">
      <t>ワク</t>
    </rPh>
    <rPh sb="38" eb="40">
      <t>ブブン</t>
    </rPh>
    <rPh sb="42" eb="45">
      <t>アマクサシ</t>
    </rPh>
    <rPh sb="45" eb="46">
      <t>バン</t>
    </rPh>
    <rPh sb="49" eb="51">
      <t>シュウセイ</t>
    </rPh>
    <rPh sb="54" eb="55">
      <t>ホカ</t>
    </rPh>
    <rPh sb="56" eb="57">
      <t>オナ</t>
    </rPh>
    <phoneticPr fontId="1"/>
  </si>
  <si>
    <t>判断説明</t>
    <rPh sb="0" eb="2">
      <t>ハンダン</t>
    </rPh>
    <rPh sb="2" eb="4">
      <t>セツメイ</t>
    </rPh>
    <phoneticPr fontId="1"/>
  </si>
  <si>
    <t>⑤開発行為を行う者
（開発主体）</t>
    <rPh sb="1" eb="3">
      <t>カイハツ</t>
    </rPh>
    <rPh sb="3" eb="5">
      <t>コウイ</t>
    </rPh>
    <rPh sb="6" eb="7">
      <t>オコナ</t>
    </rPh>
    <rPh sb="8" eb="9">
      <t>シャ</t>
    </rPh>
    <rPh sb="11" eb="13">
      <t>カイハツ</t>
    </rPh>
    <rPh sb="13" eb="15">
      <t>シュタイ</t>
    </rPh>
    <phoneticPr fontId="2"/>
  </si>
  <si>
    <t>⑥公共施設の配置又は
利用状況</t>
    <rPh sb="1" eb="3">
      <t>コウキョウ</t>
    </rPh>
    <rPh sb="3" eb="5">
      <t>シセツ</t>
    </rPh>
    <rPh sb="6" eb="8">
      <t>ハイチ</t>
    </rPh>
    <rPh sb="8" eb="9">
      <t>マタ</t>
    </rPh>
    <rPh sb="11" eb="13">
      <t>リヨウ</t>
    </rPh>
    <rPh sb="13" eb="15">
      <t>ジョウキョウ</t>
    </rPh>
    <phoneticPr fontId="2"/>
  </si>
  <si>
    <t>判断の目安ポイント
指数合計</t>
    <rPh sb="0" eb="2">
      <t>ハンダン</t>
    </rPh>
    <rPh sb="3" eb="5">
      <t>メヤス</t>
    </rPh>
    <rPh sb="10" eb="12">
      <t>シスウ</t>
    </rPh>
    <rPh sb="12" eb="14">
      <t>ゴウケイ</t>
    </rPh>
    <phoneticPr fontId="2"/>
  </si>
  <si>
    <t>④土地の所有者等
(地権者等)
(所有権等の権利形態)</t>
    <rPh sb="7" eb="8">
      <t>トウ</t>
    </rPh>
    <rPh sb="10" eb="13">
      <t>チケンシャ</t>
    </rPh>
    <rPh sb="13" eb="14">
      <t>トウ</t>
    </rPh>
    <phoneticPr fontId="2"/>
  </si>
  <si>
    <r>
      <t xml:space="preserve">同一者かこれに類する者か（その者の親族、役員、従業員ほかその者と密接な人的関係又は資金関係等がある者）
</t>
    </r>
    <r>
      <rPr>
        <u/>
        <sz val="11"/>
        <rFont val="ＭＳ ゴシック"/>
        <family val="3"/>
        <charset val="128"/>
      </rPr>
      <t>（＝※　地権者等とは既開発地と開発見込み地双方の過去、現在及び将来のあらゆる地権者等を含む。）</t>
    </r>
    <rPh sb="0" eb="2">
      <t>ドウイツ</t>
    </rPh>
    <rPh sb="2" eb="3">
      <t>シャ</t>
    </rPh>
    <rPh sb="7" eb="8">
      <t>ルイ</t>
    </rPh>
    <rPh sb="10" eb="11">
      <t>モノ</t>
    </rPh>
    <rPh sb="15" eb="16">
      <t>モノ</t>
    </rPh>
    <rPh sb="17" eb="19">
      <t>シンゾク</t>
    </rPh>
    <rPh sb="20" eb="22">
      <t>ヤクイン</t>
    </rPh>
    <rPh sb="23" eb="26">
      <t>ジュウギョウイン</t>
    </rPh>
    <rPh sb="30" eb="31">
      <t>モノ</t>
    </rPh>
    <rPh sb="32" eb="34">
      <t>ミッセツ</t>
    </rPh>
    <rPh sb="35" eb="37">
      <t>ジンテキ</t>
    </rPh>
    <rPh sb="37" eb="39">
      <t>カンケイ</t>
    </rPh>
    <rPh sb="39" eb="40">
      <t>マタ</t>
    </rPh>
    <rPh sb="41" eb="43">
      <t>シキン</t>
    </rPh>
    <rPh sb="43" eb="45">
      <t>カンケイ</t>
    </rPh>
    <rPh sb="45" eb="46">
      <t>トウ</t>
    </rPh>
    <rPh sb="49" eb="50">
      <t>モノ</t>
    </rPh>
    <rPh sb="56" eb="59">
      <t>チケンシャ</t>
    </rPh>
    <rPh sb="59" eb="60">
      <t>トウ</t>
    </rPh>
    <rPh sb="62" eb="63">
      <t>キ</t>
    </rPh>
    <rPh sb="63" eb="65">
      <t>カイハツ</t>
    </rPh>
    <rPh sb="65" eb="66">
      <t>チ</t>
    </rPh>
    <rPh sb="67" eb="69">
      <t>カイハツ</t>
    </rPh>
    <rPh sb="69" eb="71">
      <t>ミコ</t>
    </rPh>
    <rPh sb="72" eb="73">
      <t>チ</t>
    </rPh>
    <rPh sb="73" eb="75">
      <t>ソウホウ</t>
    </rPh>
    <rPh sb="76" eb="78">
      <t>カコ</t>
    </rPh>
    <rPh sb="79" eb="81">
      <t>ゲンザイ</t>
    </rPh>
    <rPh sb="81" eb="82">
      <t>オヨ</t>
    </rPh>
    <rPh sb="83" eb="85">
      <t>ショウライ</t>
    </rPh>
    <rPh sb="90" eb="93">
      <t>チケンシャ</t>
    </rPh>
    <rPh sb="93" eb="94">
      <t>トウ</t>
    </rPh>
    <rPh sb="95" eb="96">
      <t>フク</t>
    </rPh>
    <phoneticPr fontId="2"/>
  </si>
  <si>
    <t>利活用の目的性、既開発地と開発見込み地相互における機能的・物理的補完関係や集客面での回遊性及び利用者の利便性等において（８割以上）同一性や一貫性があると認められる。</t>
    <rPh sb="0" eb="3">
      <t>リカツヨウ</t>
    </rPh>
    <rPh sb="4" eb="7">
      <t>モクテキセイ</t>
    </rPh>
    <rPh sb="8" eb="9">
      <t>キ</t>
    </rPh>
    <rPh sb="9" eb="11">
      <t>カイハツ</t>
    </rPh>
    <rPh sb="11" eb="12">
      <t>チ</t>
    </rPh>
    <rPh sb="13" eb="15">
      <t>カイハツ</t>
    </rPh>
    <rPh sb="15" eb="17">
      <t>ミコ</t>
    </rPh>
    <rPh sb="18" eb="19">
      <t>チ</t>
    </rPh>
    <rPh sb="19" eb="21">
      <t>ソウゴ</t>
    </rPh>
    <rPh sb="25" eb="28">
      <t>キノウテキ</t>
    </rPh>
    <rPh sb="29" eb="32">
      <t>ブツリテキ</t>
    </rPh>
    <rPh sb="32" eb="34">
      <t>ホカン</t>
    </rPh>
    <rPh sb="34" eb="36">
      <t>カンケイ</t>
    </rPh>
    <rPh sb="37" eb="39">
      <t>シュウキャク</t>
    </rPh>
    <rPh sb="39" eb="40">
      <t>メン</t>
    </rPh>
    <rPh sb="42" eb="45">
      <t>カイユウセイ</t>
    </rPh>
    <rPh sb="45" eb="46">
      <t>オヨ</t>
    </rPh>
    <rPh sb="47" eb="50">
      <t>リヨウシャ</t>
    </rPh>
    <rPh sb="51" eb="55">
      <t>リベンセイナド</t>
    </rPh>
    <rPh sb="61" eb="64">
      <t>ワリイジョウ</t>
    </rPh>
    <rPh sb="65" eb="68">
      <t>ドウイツセイ</t>
    </rPh>
    <rPh sb="69" eb="72">
      <t>イッカンセイ</t>
    </rPh>
    <rPh sb="76" eb="77">
      <t>ミト</t>
    </rPh>
    <phoneticPr fontId="2"/>
  </si>
  <si>
    <t>利活用の目的性、既開発地と開発見込み地相互における機能的・物理的補完関係や集客面での回遊性及び利用者の利便性等において概ね（６割以上８割未満）同一であると認められる。</t>
    <phoneticPr fontId="1"/>
  </si>
  <si>
    <t>利活用の目的性、既開発地と開発見込み地相互における機能的・物理的補完関係や集客面での回遊性及び利用者の利便性等において過半程度が同一である。</t>
    <phoneticPr fontId="1"/>
  </si>
  <si>
    <t>利活用の目的性、既開発地と開発見込み地相互における機能的・物理的補完関係や集客面での回遊性及び利用者の利便性等において一部（３割以上５割未満）が同一である。</t>
    <phoneticPr fontId="1"/>
  </si>
  <si>
    <t>利活用の目的性、既開発地と開発見込み地相互における機能的・物理的補完関係や集客面での回遊性及び利用者の利便性等においても同一性や一貫性は少ない。（３割未満）</t>
    <phoneticPr fontId="1"/>
  </si>
  <si>
    <t>②土地及び建築物等の利活用目的や既開発地と開発見込み地相互における機能的・物理的補完関係等</t>
    <rPh sb="1" eb="3">
      <t>トチ</t>
    </rPh>
    <rPh sb="3" eb="4">
      <t>オヨ</t>
    </rPh>
    <rPh sb="5" eb="9">
      <t>ケンチクブツナド</t>
    </rPh>
    <rPh sb="10" eb="13">
      <t>リカツヨウ</t>
    </rPh>
    <rPh sb="13" eb="15">
      <t>モクテキ</t>
    </rPh>
    <rPh sb="16" eb="17">
      <t>キ</t>
    </rPh>
    <rPh sb="17" eb="19">
      <t>カイハツ</t>
    </rPh>
    <rPh sb="19" eb="20">
      <t>チ</t>
    </rPh>
    <rPh sb="21" eb="23">
      <t>カイハツ</t>
    </rPh>
    <rPh sb="23" eb="25">
      <t>ミコ</t>
    </rPh>
    <rPh sb="26" eb="27">
      <t>チ</t>
    </rPh>
    <rPh sb="27" eb="29">
      <t>ソウゴ</t>
    </rPh>
    <rPh sb="33" eb="36">
      <t>キノウテキ</t>
    </rPh>
    <rPh sb="37" eb="40">
      <t>ブツリテキ</t>
    </rPh>
    <rPh sb="40" eb="42">
      <t>ホカン</t>
    </rPh>
    <rPh sb="42" eb="44">
      <t>カンケイ</t>
    </rPh>
    <rPh sb="44" eb="45">
      <t>ナド</t>
    </rPh>
    <phoneticPr fontId="2"/>
  </si>
  <si>
    <t>主たる建築物等との関係及び土地の利活用目的、既開発地と開発見込み地相互における機能的・物理的補完関係（利活用の目的や補完関係等＝住居系・業務系問わず全般。集客性等＝業務系等が主。）</t>
    <rPh sb="0" eb="1">
      <t>シュ</t>
    </rPh>
    <rPh sb="3" eb="7">
      <t>ケンチクブツナド</t>
    </rPh>
    <rPh sb="9" eb="11">
      <t>カンケイ</t>
    </rPh>
    <rPh sb="11" eb="12">
      <t>オヨ</t>
    </rPh>
    <rPh sb="13" eb="15">
      <t>トチ</t>
    </rPh>
    <rPh sb="16" eb="19">
      <t>リカツヨウ</t>
    </rPh>
    <rPh sb="19" eb="21">
      <t>モクテキ</t>
    </rPh>
    <rPh sb="22" eb="23">
      <t>キ</t>
    </rPh>
    <rPh sb="23" eb="25">
      <t>カイハツ</t>
    </rPh>
    <rPh sb="25" eb="26">
      <t>チ</t>
    </rPh>
    <rPh sb="27" eb="29">
      <t>カイハツ</t>
    </rPh>
    <rPh sb="29" eb="31">
      <t>ミコ</t>
    </rPh>
    <rPh sb="32" eb="33">
      <t>チ</t>
    </rPh>
    <rPh sb="33" eb="35">
      <t>ソウゴ</t>
    </rPh>
    <rPh sb="39" eb="42">
      <t>キノウテキ</t>
    </rPh>
    <rPh sb="43" eb="46">
      <t>ブツリテキ</t>
    </rPh>
    <rPh sb="46" eb="48">
      <t>ホカン</t>
    </rPh>
    <rPh sb="48" eb="50">
      <t>カンケイ</t>
    </rPh>
    <rPh sb="51" eb="54">
      <t>リカツヨウ</t>
    </rPh>
    <rPh sb="55" eb="57">
      <t>モクテキ</t>
    </rPh>
    <rPh sb="58" eb="60">
      <t>ホカン</t>
    </rPh>
    <rPh sb="60" eb="63">
      <t>カンケイナド</t>
    </rPh>
    <rPh sb="64" eb="66">
      <t>ジュウキョ</t>
    </rPh>
    <rPh sb="66" eb="67">
      <t>ケイ</t>
    </rPh>
    <rPh sb="68" eb="71">
      <t>ギョウムケイ</t>
    </rPh>
    <rPh sb="71" eb="72">
      <t>ト</t>
    </rPh>
    <rPh sb="74" eb="76">
      <t>ゼンパン</t>
    </rPh>
    <rPh sb="77" eb="81">
      <t>シュウキャクセイナド</t>
    </rPh>
    <rPh sb="82" eb="84">
      <t>ギョウム</t>
    </rPh>
    <rPh sb="84" eb="86">
      <t>ケイナド</t>
    </rPh>
    <rPh sb="87" eb="88">
      <t>シュ</t>
    </rPh>
    <phoneticPr fontId="2"/>
  </si>
  <si>
    <t>（仮設的）区域内の道路と排水施設等の公共施設を共用する開発行為である。</t>
    <rPh sb="1" eb="4">
      <t>カセツテキ</t>
    </rPh>
    <rPh sb="5" eb="8">
      <t>クイキナイ</t>
    </rPh>
    <rPh sb="9" eb="11">
      <t>ドウロ</t>
    </rPh>
    <rPh sb="12" eb="14">
      <t>ハイスイ</t>
    </rPh>
    <rPh sb="14" eb="16">
      <t>シセツ</t>
    </rPh>
    <rPh sb="16" eb="17">
      <t>トウ</t>
    </rPh>
    <rPh sb="18" eb="20">
      <t>コウキョウ</t>
    </rPh>
    <rPh sb="20" eb="22">
      <t>シセツ</t>
    </rPh>
    <rPh sb="23" eb="25">
      <t>キョウヨウ</t>
    </rPh>
    <rPh sb="27" eb="29">
      <t>カイハツ</t>
    </rPh>
    <rPh sb="29" eb="31">
      <t>コウイ</t>
    </rPh>
    <phoneticPr fontId="2"/>
  </si>
  <si>
    <t>（仮設的）区域内の道路又は区域外の排水施設等の公共施設を共用する開発行為である。</t>
    <rPh sb="9" eb="11">
      <t>ドウロ</t>
    </rPh>
    <rPh sb="11" eb="12">
      <t>マタ</t>
    </rPh>
    <rPh sb="13" eb="16">
      <t>クイキガイ</t>
    </rPh>
    <rPh sb="17" eb="19">
      <t>ハイスイ</t>
    </rPh>
    <rPh sb="19" eb="21">
      <t>シセツ</t>
    </rPh>
    <rPh sb="21" eb="22">
      <t>トウ</t>
    </rPh>
    <rPh sb="23" eb="25">
      <t>コウキョウ</t>
    </rPh>
    <rPh sb="25" eb="27">
      <t>シセツ</t>
    </rPh>
    <rPh sb="28" eb="30">
      <t>キョウヨウ</t>
    </rPh>
    <rPh sb="32" eb="34">
      <t>カイハツ</t>
    </rPh>
    <rPh sb="34" eb="36">
      <t>コウイ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</si>
</sst>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点&quot;"/>
  </numFmts>
  <fonts count="1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4"/>
      <name val="ＭＳ ゴシック"/>
      <family val="3"/>
      <charset val="128"/>
    </font>
    <font>
      <b/>
      <sz val="24"/>
      <name val="ＭＳ ゴシック"/>
      <family val="3"/>
      <charset val="128"/>
    </font>
    <font>
      <b/>
      <sz val="16"/>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b/>
      <sz val="18"/>
      <name val="ＭＳ ゴシック"/>
      <family val="3"/>
      <charset val="128"/>
    </font>
    <font>
      <b/>
      <sz val="36"/>
      <name val="ＭＳ ゴシック"/>
      <family val="3"/>
      <charset val="128"/>
    </font>
    <font>
      <b/>
      <sz val="14"/>
      <name val="ＭＳ ゴシック"/>
      <family val="3"/>
      <charset val="128"/>
    </font>
    <font>
      <sz val="12"/>
      <name val="ＭＳ ゴシック"/>
      <family val="3"/>
      <charset val="128"/>
    </font>
    <font>
      <b/>
      <sz val="28"/>
      <name val="ＭＳ ゴシック"/>
      <family val="3"/>
      <charset val="128"/>
    </font>
    <font>
      <u/>
      <sz val="11"/>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53">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double">
        <color auto="1"/>
      </left>
      <right style="medium">
        <color auto="1"/>
      </right>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style="double">
        <color indexed="64"/>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5" fillId="0" borderId="0" xfId="0" applyFont="1" applyFill="1" applyBorder="1" applyAlignment="1">
      <alignment vertical="center" wrapText="1"/>
    </xf>
    <xf numFmtId="0" fontId="6" fillId="0" borderId="21"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22" xfId="0" applyFont="1" applyFill="1" applyBorder="1" applyAlignment="1">
      <alignment horizontal="left" vertical="top" wrapText="1"/>
    </xf>
    <xf numFmtId="0" fontId="7" fillId="0" borderId="22" xfId="0" applyFont="1" applyFill="1" applyBorder="1" applyAlignment="1">
      <alignment horizontal="left" vertical="top" wrapText="1"/>
    </xf>
    <xf numFmtId="0" fontId="3" fillId="0" borderId="22" xfId="0" applyFont="1" applyFill="1" applyBorder="1" applyAlignment="1">
      <alignment vertical="center" wrapText="1"/>
    </xf>
    <xf numFmtId="0" fontId="3" fillId="0" borderId="15"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vertical="center" wrapText="1"/>
    </xf>
    <xf numFmtId="0" fontId="7" fillId="0" borderId="22" xfId="0" applyFont="1" applyFill="1" applyBorder="1" applyAlignment="1">
      <alignment vertical="center" wrapText="1"/>
    </xf>
    <xf numFmtId="0" fontId="8" fillId="0" borderId="15"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23" xfId="0" applyFont="1" applyFill="1" applyBorder="1" applyAlignment="1">
      <alignment vertical="center" wrapText="1"/>
    </xf>
    <xf numFmtId="0" fontId="8" fillId="0" borderId="18" xfId="0" applyFont="1" applyFill="1" applyBorder="1" applyAlignment="1">
      <alignment vertical="center" wrapText="1"/>
    </xf>
    <xf numFmtId="0" fontId="3"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26" xfId="0" applyFont="1" applyFill="1" applyBorder="1" applyAlignment="1">
      <alignment vertical="center"/>
    </xf>
    <xf numFmtId="0" fontId="3" fillId="0" borderId="26"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24" xfId="0" applyFont="1" applyFill="1" applyBorder="1" applyAlignment="1">
      <alignment vertical="center" wrapText="1"/>
    </xf>
    <xf numFmtId="0" fontId="3" fillId="0" borderId="0" xfId="0" applyFont="1" applyFill="1" applyBorder="1" applyAlignment="1">
      <alignment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2" xfId="0" applyFont="1" applyFill="1" applyBorder="1" applyAlignment="1">
      <alignment vertical="center" wrapText="1"/>
    </xf>
    <xf numFmtId="0" fontId="12" fillId="0" borderId="0" xfId="0" applyFont="1" applyFill="1" applyAlignment="1">
      <alignment horizontal="left" vertical="center" wrapText="1"/>
    </xf>
    <xf numFmtId="0" fontId="3" fillId="0" borderId="0" xfId="0" applyFont="1" applyFill="1" applyAlignment="1">
      <alignment vertical="center"/>
    </xf>
    <xf numFmtId="0" fontId="3" fillId="0" borderId="11" xfId="0" applyFont="1" applyFill="1" applyBorder="1" applyAlignment="1">
      <alignment horizontal="distributed" vertical="center" wrapText="1" justifyLastLine="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right" vertical="center" wrapText="1"/>
    </xf>
    <xf numFmtId="0" fontId="13" fillId="0" borderId="1" xfId="0" applyFont="1" applyFill="1" applyBorder="1" applyAlignment="1">
      <alignment horizontal="left" vertical="center" wrapText="1" indent="2"/>
    </xf>
    <xf numFmtId="0" fontId="13" fillId="0" borderId="2" xfId="0" applyFont="1" applyFill="1" applyBorder="1" applyAlignment="1">
      <alignment horizontal="left" vertical="center" wrapText="1" indent="2"/>
    </xf>
    <xf numFmtId="0" fontId="13" fillId="0" borderId="3" xfId="0" applyFont="1" applyFill="1" applyBorder="1" applyAlignment="1">
      <alignment horizontal="left" vertical="center" wrapText="1" indent="2"/>
    </xf>
    <xf numFmtId="0" fontId="3" fillId="0" borderId="1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vertical="center" wrapText="1"/>
    </xf>
    <xf numFmtId="0" fontId="7" fillId="0" borderId="5" xfId="0" applyFont="1" applyFill="1" applyBorder="1" applyAlignment="1">
      <alignment vertical="center" wrapText="1"/>
    </xf>
    <xf numFmtId="0" fontId="3" fillId="0" borderId="14" xfId="0" applyFont="1" applyFill="1" applyBorder="1" applyAlignment="1">
      <alignment horizontal="left" vertical="top" wrapText="1"/>
    </xf>
    <xf numFmtId="0" fontId="3" fillId="0" borderId="6"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52" xfId="0" applyFont="1" applyFill="1" applyBorder="1" applyAlignment="1">
      <alignment horizontal="left" vertical="top" wrapText="1"/>
    </xf>
    <xf numFmtId="0" fontId="7" fillId="0" borderId="6" xfId="0" applyFont="1" applyFill="1" applyBorder="1" applyAlignment="1">
      <alignment horizontal="left" vertical="top" wrapText="1"/>
    </xf>
    <xf numFmtId="0" fontId="3" fillId="0" borderId="14" xfId="0" applyFont="1" applyBorder="1" applyAlignment="1">
      <alignment horizontal="left" vertical="top" wrapText="1"/>
    </xf>
    <xf numFmtId="0" fontId="3" fillId="0" borderId="6" xfId="0" applyFont="1" applyBorder="1" applyAlignment="1">
      <alignment horizontal="left" vertical="top" wrapText="1"/>
    </xf>
    <xf numFmtId="0" fontId="3" fillId="0" borderId="1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9" fillId="2" borderId="37" xfId="0" applyFont="1" applyFill="1" applyBorder="1" applyAlignment="1">
      <alignment horizontal="left" vertical="center" indent="1"/>
    </xf>
    <xf numFmtId="0" fontId="9" fillId="2" borderId="38" xfId="0" applyFont="1" applyFill="1" applyBorder="1" applyAlignment="1">
      <alignment horizontal="left" vertical="center" indent="1"/>
    </xf>
    <xf numFmtId="0" fontId="9" fillId="2" borderId="39" xfId="0" applyFont="1" applyFill="1" applyBorder="1" applyAlignment="1">
      <alignment horizontal="left" vertical="center" indent="1"/>
    </xf>
    <xf numFmtId="176" fontId="10" fillId="0" borderId="33" xfId="0" applyNumberFormat="1" applyFont="1" applyFill="1" applyBorder="1" applyAlignment="1">
      <alignment horizontal="center" vertical="center" wrapText="1"/>
    </xf>
    <xf numFmtId="176" fontId="10" fillId="0" borderId="32" xfId="0" applyNumberFormat="1" applyFont="1" applyFill="1" applyBorder="1" applyAlignment="1">
      <alignment horizontal="center" vertical="center" wrapText="1"/>
    </xf>
    <xf numFmtId="176" fontId="10" fillId="0" borderId="34" xfId="0" applyNumberFormat="1" applyFont="1" applyFill="1" applyBorder="1" applyAlignment="1">
      <alignment horizontal="center" vertical="center" wrapText="1"/>
    </xf>
    <xf numFmtId="176" fontId="10" fillId="0" borderId="35" xfId="0" applyNumberFormat="1" applyFont="1" applyFill="1" applyBorder="1" applyAlignment="1">
      <alignment horizontal="center" vertical="center" wrapText="1"/>
    </xf>
    <xf numFmtId="176" fontId="10" fillId="0" borderId="24" xfId="0" applyNumberFormat="1" applyFont="1" applyFill="1" applyBorder="1" applyAlignment="1">
      <alignment horizontal="center" vertical="center" wrapText="1"/>
    </xf>
    <xf numFmtId="176" fontId="10" fillId="0" borderId="36" xfId="0" applyNumberFormat="1" applyFont="1" applyFill="1" applyBorder="1" applyAlignment="1">
      <alignment horizontal="center" vertical="center" wrapText="1"/>
    </xf>
    <xf numFmtId="0" fontId="11" fillId="0" borderId="40" xfId="0" applyFont="1" applyFill="1" applyBorder="1" applyAlignment="1">
      <alignment horizontal="left" vertical="top" wrapText="1"/>
    </xf>
    <xf numFmtId="0" fontId="11" fillId="0" borderId="41" xfId="0" applyFont="1" applyFill="1" applyBorder="1" applyAlignment="1">
      <alignment horizontal="left" vertical="top" wrapText="1"/>
    </xf>
    <xf numFmtId="0" fontId="15" fillId="0" borderId="40" xfId="0" applyFont="1" applyFill="1" applyBorder="1" applyAlignment="1">
      <alignment horizontal="left" vertical="top" wrapText="1"/>
    </xf>
    <xf numFmtId="0" fontId="15" fillId="0" borderId="41" xfId="0" applyFont="1" applyFill="1" applyBorder="1" applyAlignment="1">
      <alignment horizontal="left" vertical="top" wrapText="1"/>
    </xf>
    <xf numFmtId="0" fontId="3" fillId="0" borderId="0" xfId="0" applyFont="1" applyFill="1" applyAlignment="1">
      <alignment horizontal="left" vertical="center" wrapText="1"/>
    </xf>
    <xf numFmtId="0" fontId="3" fillId="0" borderId="44"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47" xfId="0" applyFont="1" applyFill="1" applyBorder="1" applyAlignment="1">
      <alignment horizontal="left" vertical="top" wrapText="1"/>
    </xf>
    <xf numFmtId="0" fontId="3" fillId="0" borderId="48"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50"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0" xfId="0" applyFont="1" applyFill="1" applyAlignment="1">
      <alignment horizontal="left" vertical="top" wrapText="1"/>
    </xf>
    <xf numFmtId="0" fontId="3" fillId="0" borderId="43" xfId="0" applyFont="1" applyFill="1" applyBorder="1" applyAlignment="1">
      <alignment horizontal="center" vertical="center" wrapText="1"/>
    </xf>
    <xf numFmtId="0" fontId="3" fillId="0" borderId="0" xfId="0" quotePrefix="1" applyFont="1" applyFill="1" applyAlignment="1">
      <alignment horizontal="center" vertical="center" wrapText="1"/>
    </xf>
    <xf numFmtId="0" fontId="3"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colors>
    <mruColors>
      <color rgb="FF89E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269876</xdr:colOff>
      <xdr:row>27</xdr:row>
      <xdr:rowOff>47625</xdr:rowOff>
    </xdr:from>
    <xdr:to>
      <xdr:col>25</xdr:col>
      <xdr:colOff>1063626</xdr:colOff>
      <xdr:row>28</xdr:row>
      <xdr:rowOff>63500</xdr:rowOff>
    </xdr:to>
    <xdr:sp macro="" textlink="">
      <xdr:nvSpPr>
        <xdr:cNvPr id="2" name="上矢印 1"/>
        <xdr:cNvSpPr/>
      </xdr:nvSpPr>
      <xdr:spPr>
        <a:xfrm>
          <a:off x="23129876" y="16925925"/>
          <a:ext cx="793750" cy="52070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228600</xdr:colOff>
      <xdr:row>12</xdr:row>
      <xdr:rowOff>95250</xdr:rowOff>
    </xdr:from>
    <xdr:to>
      <xdr:col>29</xdr:col>
      <xdr:colOff>190500</xdr:colOff>
      <xdr:row>23</xdr:row>
      <xdr:rowOff>152400</xdr:rowOff>
    </xdr:to>
    <xdr:sp macro="" textlink="">
      <xdr:nvSpPr>
        <xdr:cNvPr id="3" name="正方形/長方形 2"/>
        <xdr:cNvSpPr/>
      </xdr:nvSpPr>
      <xdr:spPr>
        <a:xfrm>
          <a:off x="1390650" y="11725275"/>
          <a:ext cx="23917275" cy="437197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46"/>
  <sheetViews>
    <sheetView tabSelected="1" view="pageBreakPreview" topLeftCell="B13" zoomScale="50" zoomScaleNormal="50" zoomScaleSheetLayoutView="50" workbookViewId="0">
      <selection activeCell="M29" sqref="M29:O29"/>
    </sheetView>
  </sheetViews>
  <sheetFormatPr defaultRowHeight="17.25" x14ac:dyDescent="0.15"/>
  <cols>
    <col min="1" max="1" width="15.25" style="1" customWidth="1"/>
    <col min="2" max="2" width="4.875" style="1" customWidth="1"/>
    <col min="3" max="3" width="31.875" style="1" customWidth="1"/>
    <col min="4" max="4" width="2.75" style="1" customWidth="1"/>
    <col min="5" max="5" width="26.375" style="1" customWidth="1"/>
    <col min="6" max="6" width="5.5" style="1" customWidth="1"/>
    <col min="7" max="7" width="2.75" style="1" customWidth="1"/>
    <col min="8" max="8" width="29.375" style="1" customWidth="1"/>
    <col min="9" max="9" width="5.5" style="1" customWidth="1"/>
    <col min="10" max="10" width="2.75" style="1" customWidth="1"/>
    <col min="11" max="11" width="26.375" style="1" customWidth="1"/>
    <col min="12" max="12" width="5.5" style="1" customWidth="1"/>
    <col min="13" max="13" width="2.75" style="1" customWidth="1"/>
    <col min="14" max="14" width="26.375" style="1" customWidth="1"/>
    <col min="15" max="15" width="5.5" style="1" customWidth="1"/>
    <col min="16" max="16" width="2.75" style="1" customWidth="1"/>
    <col min="17" max="17" width="26.375" style="1" customWidth="1"/>
    <col min="18" max="18" width="5.5" style="1" customWidth="1"/>
    <col min="19" max="19" width="2.75" style="1" customWidth="1"/>
    <col min="20" max="20" width="26.375" style="1" customWidth="1"/>
    <col min="21" max="21" width="5.5" style="1" customWidth="1"/>
    <col min="22" max="22" width="2.75" style="1" customWidth="1"/>
    <col min="23" max="23" width="26.375" style="1" customWidth="1"/>
    <col min="24" max="24" width="5.5" style="1" customWidth="1"/>
    <col min="25" max="25" width="5.625" style="1" customWidth="1"/>
    <col min="26" max="26" width="22.5" style="1" customWidth="1"/>
    <col min="27" max="27" width="7.125" style="1" customWidth="1"/>
    <col min="28" max="29" width="27.625" style="1" hidden="1" customWidth="1"/>
    <col min="30" max="30" width="4.125" style="1" customWidth="1"/>
    <col min="31" max="265" width="9" style="1"/>
    <col min="266" max="266" width="1.625" style="1" customWidth="1"/>
    <col min="267" max="267" width="38.625" style="1" customWidth="1"/>
    <col min="268" max="268" width="25.625" style="1" customWidth="1"/>
    <col min="269" max="269" width="5.5" style="1" customWidth="1"/>
    <col min="270" max="270" width="25.75" style="1" customWidth="1"/>
    <col min="271" max="271" width="5.625" style="1" customWidth="1"/>
    <col min="272" max="272" width="21.625" style="1" customWidth="1"/>
    <col min="273" max="273" width="5.625" style="1" customWidth="1"/>
    <col min="274" max="274" width="25.625" style="1" customWidth="1"/>
    <col min="275" max="275" width="5.625" style="1" customWidth="1"/>
    <col min="276" max="276" width="25.75" style="1" customWidth="1"/>
    <col min="277" max="277" width="5.625" style="1" customWidth="1"/>
    <col min="278" max="278" width="25.625" style="1" customWidth="1"/>
    <col min="279" max="279" width="5.625" style="1" customWidth="1"/>
    <col min="280" max="280" width="21.625" style="1" customWidth="1"/>
    <col min="281" max="281" width="5.625" style="1" customWidth="1"/>
    <col min="282" max="282" width="28.125" style="1" customWidth="1"/>
    <col min="283" max="283" width="8.375" style="1" customWidth="1"/>
    <col min="284" max="285" width="27.625" style="1" customWidth="1"/>
    <col min="286" max="286" width="1.375" style="1" customWidth="1"/>
    <col min="287" max="521" width="9" style="1"/>
    <col min="522" max="522" width="1.625" style="1" customWidth="1"/>
    <col min="523" max="523" width="38.625" style="1" customWidth="1"/>
    <col min="524" max="524" width="25.625" style="1" customWidth="1"/>
    <col min="525" max="525" width="5.5" style="1" customWidth="1"/>
    <col min="526" max="526" width="25.75" style="1" customWidth="1"/>
    <col min="527" max="527" width="5.625" style="1" customWidth="1"/>
    <col min="528" max="528" width="21.625" style="1" customWidth="1"/>
    <col min="529" max="529" width="5.625" style="1" customWidth="1"/>
    <col min="530" max="530" width="25.625" style="1" customWidth="1"/>
    <col min="531" max="531" width="5.625" style="1" customWidth="1"/>
    <col min="532" max="532" width="25.75" style="1" customWidth="1"/>
    <col min="533" max="533" width="5.625" style="1" customWidth="1"/>
    <col min="534" max="534" width="25.625" style="1" customWidth="1"/>
    <col min="535" max="535" width="5.625" style="1" customWidth="1"/>
    <col min="536" max="536" width="21.625" style="1" customWidth="1"/>
    <col min="537" max="537" width="5.625" style="1" customWidth="1"/>
    <col min="538" max="538" width="28.125" style="1" customWidth="1"/>
    <col min="539" max="539" width="8.375" style="1" customWidth="1"/>
    <col min="540" max="541" width="27.625" style="1" customWidth="1"/>
    <col min="542" max="542" width="1.375" style="1" customWidth="1"/>
    <col min="543" max="777" width="9" style="1"/>
    <col min="778" max="778" width="1.625" style="1" customWidth="1"/>
    <col min="779" max="779" width="38.625" style="1" customWidth="1"/>
    <col min="780" max="780" width="25.625" style="1" customWidth="1"/>
    <col min="781" max="781" width="5.5" style="1" customWidth="1"/>
    <col min="782" max="782" width="25.75" style="1" customWidth="1"/>
    <col min="783" max="783" width="5.625" style="1" customWidth="1"/>
    <col min="784" max="784" width="21.625" style="1" customWidth="1"/>
    <col min="785" max="785" width="5.625" style="1" customWidth="1"/>
    <col min="786" max="786" width="25.625" style="1" customWidth="1"/>
    <col min="787" max="787" width="5.625" style="1" customWidth="1"/>
    <col min="788" max="788" width="25.75" style="1" customWidth="1"/>
    <col min="789" max="789" width="5.625" style="1" customWidth="1"/>
    <col min="790" max="790" width="25.625" style="1" customWidth="1"/>
    <col min="791" max="791" width="5.625" style="1" customWidth="1"/>
    <col min="792" max="792" width="21.625" style="1" customWidth="1"/>
    <col min="793" max="793" width="5.625" style="1" customWidth="1"/>
    <col min="794" max="794" width="28.125" style="1" customWidth="1"/>
    <col min="795" max="795" width="8.375" style="1" customWidth="1"/>
    <col min="796" max="797" width="27.625" style="1" customWidth="1"/>
    <col min="798" max="798" width="1.375" style="1" customWidth="1"/>
    <col min="799" max="1033" width="9" style="1"/>
    <col min="1034" max="1034" width="1.625" style="1" customWidth="1"/>
    <col min="1035" max="1035" width="38.625" style="1" customWidth="1"/>
    <col min="1036" max="1036" width="25.625" style="1" customWidth="1"/>
    <col min="1037" max="1037" width="5.5" style="1" customWidth="1"/>
    <col min="1038" max="1038" width="25.75" style="1" customWidth="1"/>
    <col min="1039" max="1039" width="5.625" style="1" customWidth="1"/>
    <col min="1040" max="1040" width="21.625" style="1" customWidth="1"/>
    <col min="1041" max="1041" width="5.625" style="1" customWidth="1"/>
    <col min="1042" max="1042" width="25.625" style="1" customWidth="1"/>
    <col min="1043" max="1043" width="5.625" style="1" customWidth="1"/>
    <col min="1044" max="1044" width="25.75" style="1" customWidth="1"/>
    <col min="1045" max="1045" width="5.625" style="1" customWidth="1"/>
    <col min="1046" max="1046" width="25.625" style="1" customWidth="1"/>
    <col min="1047" max="1047" width="5.625" style="1" customWidth="1"/>
    <col min="1048" max="1048" width="21.625" style="1" customWidth="1"/>
    <col min="1049" max="1049" width="5.625" style="1" customWidth="1"/>
    <col min="1050" max="1050" width="28.125" style="1" customWidth="1"/>
    <col min="1051" max="1051" width="8.375" style="1" customWidth="1"/>
    <col min="1052" max="1053" width="27.625" style="1" customWidth="1"/>
    <col min="1054" max="1054" width="1.375" style="1" customWidth="1"/>
    <col min="1055" max="1289" width="9" style="1"/>
    <col min="1290" max="1290" width="1.625" style="1" customWidth="1"/>
    <col min="1291" max="1291" width="38.625" style="1" customWidth="1"/>
    <col min="1292" max="1292" width="25.625" style="1" customWidth="1"/>
    <col min="1293" max="1293" width="5.5" style="1" customWidth="1"/>
    <col min="1294" max="1294" width="25.75" style="1" customWidth="1"/>
    <col min="1295" max="1295" width="5.625" style="1" customWidth="1"/>
    <col min="1296" max="1296" width="21.625" style="1" customWidth="1"/>
    <col min="1297" max="1297" width="5.625" style="1" customWidth="1"/>
    <col min="1298" max="1298" width="25.625" style="1" customWidth="1"/>
    <col min="1299" max="1299" width="5.625" style="1" customWidth="1"/>
    <col min="1300" max="1300" width="25.75" style="1" customWidth="1"/>
    <col min="1301" max="1301" width="5.625" style="1" customWidth="1"/>
    <col min="1302" max="1302" width="25.625" style="1" customWidth="1"/>
    <col min="1303" max="1303" width="5.625" style="1" customWidth="1"/>
    <col min="1304" max="1304" width="21.625" style="1" customWidth="1"/>
    <col min="1305" max="1305" width="5.625" style="1" customWidth="1"/>
    <col min="1306" max="1306" width="28.125" style="1" customWidth="1"/>
    <col min="1307" max="1307" width="8.375" style="1" customWidth="1"/>
    <col min="1308" max="1309" width="27.625" style="1" customWidth="1"/>
    <col min="1310" max="1310" width="1.375" style="1" customWidth="1"/>
    <col min="1311" max="1545" width="9" style="1"/>
    <col min="1546" max="1546" width="1.625" style="1" customWidth="1"/>
    <col min="1547" max="1547" width="38.625" style="1" customWidth="1"/>
    <col min="1548" max="1548" width="25.625" style="1" customWidth="1"/>
    <col min="1549" max="1549" width="5.5" style="1" customWidth="1"/>
    <col min="1550" max="1550" width="25.75" style="1" customWidth="1"/>
    <col min="1551" max="1551" width="5.625" style="1" customWidth="1"/>
    <col min="1552" max="1552" width="21.625" style="1" customWidth="1"/>
    <col min="1553" max="1553" width="5.625" style="1" customWidth="1"/>
    <col min="1554" max="1554" width="25.625" style="1" customWidth="1"/>
    <col min="1555" max="1555" width="5.625" style="1" customWidth="1"/>
    <col min="1556" max="1556" width="25.75" style="1" customWidth="1"/>
    <col min="1557" max="1557" width="5.625" style="1" customWidth="1"/>
    <col min="1558" max="1558" width="25.625" style="1" customWidth="1"/>
    <col min="1559" max="1559" width="5.625" style="1" customWidth="1"/>
    <col min="1560" max="1560" width="21.625" style="1" customWidth="1"/>
    <col min="1561" max="1561" width="5.625" style="1" customWidth="1"/>
    <col min="1562" max="1562" width="28.125" style="1" customWidth="1"/>
    <col min="1563" max="1563" width="8.375" style="1" customWidth="1"/>
    <col min="1564" max="1565" width="27.625" style="1" customWidth="1"/>
    <col min="1566" max="1566" width="1.375" style="1" customWidth="1"/>
    <col min="1567" max="1801" width="9" style="1"/>
    <col min="1802" max="1802" width="1.625" style="1" customWidth="1"/>
    <col min="1803" max="1803" width="38.625" style="1" customWidth="1"/>
    <col min="1804" max="1804" width="25.625" style="1" customWidth="1"/>
    <col min="1805" max="1805" width="5.5" style="1" customWidth="1"/>
    <col min="1806" max="1806" width="25.75" style="1" customWidth="1"/>
    <col min="1807" max="1807" width="5.625" style="1" customWidth="1"/>
    <col min="1808" max="1808" width="21.625" style="1" customWidth="1"/>
    <col min="1809" max="1809" width="5.625" style="1" customWidth="1"/>
    <col min="1810" max="1810" width="25.625" style="1" customWidth="1"/>
    <col min="1811" max="1811" width="5.625" style="1" customWidth="1"/>
    <col min="1812" max="1812" width="25.75" style="1" customWidth="1"/>
    <col min="1813" max="1813" width="5.625" style="1" customWidth="1"/>
    <col min="1814" max="1814" width="25.625" style="1" customWidth="1"/>
    <col min="1815" max="1815" width="5.625" style="1" customWidth="1"/>
    <col min="1816" max="1816" width="21.625" style="1" customWidth="1"/>
    <col min="1817" max="1817" width="5.625" style="1" customWidth="1"/>
    <col min="1818" max="1818" width="28.125" style="1" customWidth="1"/>
    <col min="1819" max="1819" width="8.375" style="1" customWidth="1"/>
    <col min="1820" max="1821" width="27.625" style="1" customWidth="1"/>
    <col min="1822" max="1822" width="1.375" style="1" customWidth="1"/>
    <col min="1823" max="2057" width="9" style="1"/>
    <col min="2058" max="2058" width="1.625" style="1" customWidth="1"/>
    <col min="2059" max="2059" width="38.625" style="1" customWidth="1"/>
    <col min="2060" max="2060" width="25.625" style="1" customWidth="1"/>
    <col min="2061" max="2061" width="5.5" style="1" customWidth="1"/>
    <col min="2062" max="2062" width="25.75" style="1" customWidth="1"/>
    <col min="2063" max="2063" width="5.625" style="1" customWidth="1"/>
    <col min="2064" max="2064" width="21.625" style="1" customWidth="1"/>
    <col min="2065" max="2065" width="5.625" style="1" customWidth="1"/>
    <col min="2066" max="2066" width="25.625" style="1" customWidth="1"/>
    <col min="2067" max="2067" width="5.625" style="1" customWidth="1"/>
    <col min="2068" max="2068" width="25.75" style="1" customWidth="1"/>
    <col min="2069" max="2069" width="5.625" style="1" customWidth="1"/>
    <col min="2070" max="2070" width="25.625" style="1" customWidth="1"/>
    <col min="2071" max="2071" width="5.625" style="1" customWidth="1"/>
    <col min="2072" max="2072" width="21.625" style="1" customWidth="1"/>
    <col min="2073" max="2073" width="5.625" style="1" customWidth="1"/>
    <col min="2074" max="2074" width="28.125" style="1" customWidth="1"/>
    <col min="2075" max="2075" width="8.375" style="1" customWidth="1"/>
    <col min="2076" max="2077" width="27.625" style="1" customWidth="1"/>
    <col min="2078" max="2078" width="1.375" style="1" customWidth="1"/>
    <col min="2079" max="2313" width="9" style="1"/>
    <col min="2314" max="2314" width="1.625" style="1" customWidth="1"/>
    <col min="2315" max="2315" width="38.625" style="1" customWidth="1"/>
    <col min="2316" max="2316" width="25.625" style="1" customWidth="1"/>
    <col min="2317" max="2317" width="5.5" style="1" customWidth="1"/>
    <col min="2318" max="2318" width="25.75" style="1" customWidth="1"/>
    <col min="2319" max="2319" width="5.625" style="1" customWidth="1"/>
    <col min="2320" max="2320" width="21.625" style="1" customWidth="1"/>
    <col min="2321" max="2321" width="5.625" style="1" customWidth="1"/>
    <col min="2322" max="2322" width="25.625" style="1" customWidth="1"/>
    <col min="2323" max="2323" width="5.625" style="1" customWidth="1"/>
    <col min="2324" max="2324" width="25.75" style="1" customWidth="1"/>
    <col min="2325" max="2325" width="5.625" style="1" customWidth="1"/>
    <col min="2326" max="2326" width="25.625" style="1" customWidth="1"/>
    <col min="2327" max="2327" width="5.625" style="1" customWidth="1"/>
    <col min="2328" max="2328" width="21.625" style="1" customWidth="1"/>
    <col min="2329" max="2329" width="5.625" style="1" customWidth="1"/>
    <col min="2330" max="2330" width="28.125" style="1" customWidth="1"/>
    <col min="2331" max="2331" width="8.375" style="1" customWidth="1"/>
    <col min="2332" max="2333" width="27.625" style="1" customWidth="1"/>
    <col min="2334" max="2334" width="1.375" style="1" customWidth="1"/>
    <col min="2335" max="2569" width="9" style="1"/>
    <col min="2570" max="2570" width="1.625" style="1" customWidth="1"/>
    <col min="2571" max="2571" width="38.625" style="1" customWidth="1"/>
    <col min="2572" max="2572" width="25.625" style="1" customWidth="1"/>
    <col min="2573" max="2573" width="5.5" style="1" customWidth="1"/>
    <col min="2574" max="2574" width="25.75" style="1" customWidth="1"/>
    <col min="2575" max="2575" width="5.625" style="1" customWidth="1"/>
    <col min="2576" max="2576" width="21.625" style="1" customWidth="1"/>
    <col min="2577" max="2577" width="5.625" style="1" customWidth="1"/>
    <col min="2578" max="2578" width="25.625" style="1" customWidth="1"/>
    <col min="2579" max="2579" width="5.625" style="1" customWidth="1"/>
    <col min="2580" max="2580" width="25.75" style="1" customWidth="1"/>
    <col min="2581" max="2581" width="5.625" style="1" customWidth="1"/>
    <col min="2582" max="2582" width="25.625" style="1" customWidth="1"/>
    <col min="2583" max="2583" width="5.625" style="1" customWidth="1"/>
    <col min="2584" max="2584" width="21.625" style="1" customWidth="1"/>
    <col min="2585" max="2585" width="5.625" style="1" customWidth="1"/>
    <col min="2586" max="2586" width="28.125" style="1" customWidth="1"/>
    <col min="2587" max="2587" width="8.375" style="1" customWidth="1"/>
    <col min="2588" max="2589" width="27.625" style="1" customWidth="1"/>
    <col min="2590" max="2590" width="1.375" style="1" customWidth="1"/>
    <col min="2591" max="2825" width="9" style="1"/>
    <col min="2826" max="2826" width="1.625" style="1" customWidth="1"/>
    <col min="2827" max="2827" width="38.625" style="1" customWidth="1"/>
    <col min="2828" max="2828" width="25.625" style="1" customWidth="1"/>
    <col min="2829" max="2829" width="5.5" style="1" customWidth="1"/>
    <col min="2830" max="2830" width="25.75" style="1" customWidth="1"/>
    <col min="2831" max="2831" width="5.625" style="1" customWidth="1"/>
    <col min="2832" max="2832" width="21.625" style="1" customWidth="1"/>
    <col min="2833" max="2833" width="5.625" style="1" customWidth="1"/>
    <col min="2834" max="2834" width="25.625" style="1" customWidth="1"/>
    <col min="2835" max="2835" width="5.625" style="1" customWidth="1"/>
    <col min="2836" max="2836" width="25.75" style="1" customWidth="1"/>
    <col min="2837" max="2837" width="5.625" style="1" customWidth="1"/>
    <col min="2838" max="2838" width="25.625" style="1" customWidth="1"/>
    <col min="2839" max="2839" width="5.625" style="1" customWidth="1"/>
    <col min="2840" max="2840" width="21.625" style="1" customWidth="1"/>
    <col min="2841" max="2841" width="5.625" style="1" customWidth="1"/>
    <col min="2842" max="2842" width="28.125" style="1" customWidth="1"/>
    <col min="2843" max="2843" width="8.375" style="1" customWidth="1"/>
    <col min="2844" max="2845" width="27.625" style="1" customWidth="1"/>
    <col min="2846" max="2846" width="1.375" style="1" customWidth="1"/>
    <col min="2847" max="3081" width="9" style="1"/>
    <col min="3082" max="3082" width="1.625" style="1" customWidth="1"/>
    <col min="3083" max="3083" width="38.625" style="1" customWidth="1"/>
    <col min="3084" max="3084" width="25.625" style="1" customWidth="1"/>
    <col min="3085" max="3085" width="5.5" style="1" customWidth="1"/>
    <col min="3086" max="3086" width="25.75" style="1" customWidth="1"/>
    <col min="3087" max="3087" width="5.625" style="1" customWidth="1"/>
    <col min="3088" max="3088" width="21.625" style="1" customWidth="1"/>
    <col min="3089" max="3089" width="5.625" style="1" customWidth="1"/>
    <col min="3090" max="3090" width="25.625" style="1" customWidth="1"/>
    <col min="3091" max="3091" width="5.625" style="1" customWidth="1"/>
    <col min="3092" max="3092" width="25.75" style="1" customWidth="1"/>
    <col min="3093" max="3093" width="5.625" style="1" customWidth="1"/>
    <col min="3094" max="3094" width="25.625" style="1" customWidth="1"/>
    <col min="3095" max="3095" width="5.625" style="1" customWidth="1"/>
    <col min="3096" max="3096" width="21.625" style="1" customWidth="1"/>
    <col min="3097" max="3097" width="5.625" style="1" customWidth="1"/>
    <col min="3098" max="3098" width="28.125" style="1" customWidth="1"/>
    <col min="3099" max="3099" width="8.375" style="1" customWidth="1"/>
    <col min="3100" max="3101" width="27.625" style="1" customWidth="1"/>
    <col min="3102" max="3102" width="1.375" style="1" customWidth="1"/>
    <col min="3103" max="3337" width="9" style="1"/>
    <col min="3338" max="3338" width="1.625" style="1" customWidth="1"/>
    <col min="3339" max="3339" width="38.625" style="1" customWidth="1"/>
    <col min="3340" max="3340" width="25.625" style="1" customWidth="1"/>
    <col min="3341" max="3341" width="5.5" style="1" customWidth="1"/>
    <col min="3342" max="3342" width="25.75" style="1" customWidth="1"/>
    <col min="3343" max="3343" width="5.625" style="1" customWidth="1"/>
    <col min="3344" max="3344" width="21.625" style="1" customWidth="1"/>
    <col min="3345" max="3345" width="5.625" style="1" customWidth="1"/>
    <col min="3346" max="3346" width="25.625" style="1" customWidth="1"/>
    <col min="3347" max="3347" width="5.625" style="1" customWidth="1"/>
    <col min="3348" max="3348" width="25.75" style="1" customWidth="1"/>
    <col min="3349" max="3349" width="5.625" style="1" customWidth="1"/>
    <col min="3350" max="3350" width="25.625" style="1" customWidth="1"/>
    <col min="3351" max="3351" width="5.625" style="1" customWidth="1"/>
    <col min="3352" max="3352" width="21.625" style="1" customWidth="1"/>
    <col min="3353" max="3353" width="5.625" style="1" customWidth="1"/>
    <col min="3354" max="3354" width="28.125" style="1" customWidth="1"/>
    <col min="3355" max="3355" width="8.375" style="1" customWidth="1"/>
    <col min="3356" max="3357" width="27.625" style="1" customWidth="1"/>
    <col min="3358" max="3358" width="1.375" style="1" customWidth="1"/>
    <col min="3359" max="3593" width="9" style="1"/>
    <col min="3594" max="3594" width="1.625" style="1" customWidth="1"/>
    <col min="3595" max="3595" width="38.625" style="1" customWidth="1"/>
    <col min="3596" max="3596" width="25.625" style="1" customWidth="1"/>
    <col min="3597" max="3597" width="5.5" style="1" customWidth="1"/>
    <col min="3598" max="3598" width="25.75" style="1" customWidth="1"/>
    <col min="3599" max="3599" width="5.625" style="1" customWidth="1"/>
    <col min="3600" max="3600" width="21.625" style="1" customWidth="1"/>
    <col min="3601" max="3601" width="5.625" style="1" customWidth="1"/>
    <col min="3602" max="3602" width="25.625" style="1" customWidth="1"/>
    <col min="3603" max="3603" width="5.625" style="1" customWidth="1"/>
    <col min="3604" max="3604" width="25.75" style="1" customWidth="1"/>
    <col min="3605" max="3605" width="5.625" style="1" customWidth="1"/>
    <col min="3606" max="3606" width="25.625" style="1" customWidth="1"/>
    <col min="3607" max="3607" width="5.625" style="1" customWidth="1"/>
    <col min="3608" max="3608" width="21.625" style="1" customWidth="1"/>
    <col min="3609" max="3609" width="5.625" style="1" customWidth="1"/>
    <col min="3610" max="3610" width="28.125" style="1" customWidth="1"/>
    <col min="3611" max="3611" width="8.375" style="1" customWidth="1"/>
    <col min="3612" max="3613" width="27.625" style="1" customWidth="1"/>
    <col min="3614" max="3614" width="1.375" style="1" customWidth="1"/>
    <col min="3615" max="3849" width="9" style="1"/>
    <col min="3850" max="3850" width="1.625" style="1" customWidth="1"/>
    <col min="3851" max="3851" width="38.625" style="1" customWidth="1"/>
    <col min="3852" max="3852" width="25.625" style="1" customWidth="1"/>
    <col min="3853" max="3853" width="5.5" style="1" customWidth="1"/>
    <col min="3854" max="3854" width="25.75" style="1" customWidth="1"/>
    <col min="3855" max="3855" width="5.625" style="1" customWidth="1"/>
    <col min="3856" max="3856" width="21.625" style="1" customWidth="1"/>
    <col min="3857" max="3857" width="5.625" style="1" customWidth="1"/>
    <col min="3858" max="3858" width="25.625" style="1" customWidth="1"/>
    <col min="3859" max="3859" width="5.625" style="1" customWidth="1"/>
    <col min="3860" max="3860" width="25.75" style="1" customWidth="1"/>
    <col min="3861" max="3861" width="5.625" style="1" customWidth="1"/>
    <col min="3862" max="3862" width="25.625" style="1" customWidth="1"/>
    <col min="3863" max="3863" width="5.625" style="1" customWidth="1"/>
    <col min="3864" max="3864" width="21.625" style="1" customWidth="1"/>
    <col min="3865" max="3865" width="5.625" style="1" customWidth="1"/>
    <col min="3866" max="3866" width="28.125" style="1" customWidth="1"/>
    <col min="3867" max="3867" width="8.375" style="1" customWidth="1"/>
    <col min="3868" max="3869" width="27.625" style="1" customWidth="1"/>
    <col min="3870" max="3870" width="1.375" style="1" customWidth="1"/>
    <col min="3871" max="4105" width="9" style="1"/>
    <col min="4106" max="4106" width="1.625" style="1" customWidth="1"/>
    <col min="4107" max="4107" width="38.625" style="1" customWidth="1"/>
    <col min="4108" max="4108" width="25.625" style="1" customWidth="1"/>
    <col min="4109" max="4109" width="5.5" style="1" customWidth="1"/>
    <col min="4110" max="4110" width="25.75" style="1" customWidth="1"/>
    <col min="4111" max="4111" width="5.625" style="1" customWidth="1"/>
    <col min="4112" max="4112" width="21.625" style="1" customWidth="1"/>
    <col min="4113" max="4113" width="5.625" style="1" customWidth="1"/>
    <col min="4114" max="4114" width="25.625" style="1" customWidth="1"/>
    <col min="4115" max="4115" width="5.625" style="1" customWidth="1"/>
    <col min="4116" max="4116" width="25.75" style="1" customWidth="1"/>
    <col min="4117" max="4117" width="5.625" style="1" customWidth="1"/>
    <col min="4118" max="4118" width="25.625" style="1" customWidth="1"/>
    <col min="4119" max="4119" width="5.625" style="1" customWidth="1"/>
    <col min="4120" max="4120" width="21.625" style="1" customWidth="1"/>
    <col min="4121" max="4121" width="5.625" style="1" customWidth="1"/>
    <col min="4122" max="4122" width="28.125" style="1" customWidth="1"/>
    <col min="4123" max="4123" width="8.375" style="1" customWidth="1"/>
    <col min="4124" max="4125" width="27.625" style="1" customWidth="1"/>
    <col min="4126" max="4126" width="1.375" style="1" customWidth="1"/>
    <col min="4127" max="4361" width="9" style="1"/>
    <col min="4362" max="4362" width="1.625" style="1" customWidth="1"/>
    <col min="4363" max="4363" width="38.625" style="1" customWidth="1"/>
    <col min="4364" max="4364" width="25.625" style="1" customWidth="1"/>
    <col min="4365" max="4365" width="5.5" style="1" customWidth="1"/>
    <col min="4366" max="4366" width="25.75" style="1" customWidth="1"/>
    <col min="4367" max="4367" width="5.625" style="1" customWidth="1"/>
    <col min="4368" max="4368" width="21.625" style="1" customWidth="1"/>
    <col min="4369" max="4369" width="5.625" style="1" customWidth="1"/>
    <col min="4370" max="4370" width="25.625" style="1" customWidth="1"/>
    <col min="4371" max="4371" width="5.625" style="1" customWidth="1"/>
    <col min="4372" max="4372" width="25.75" style="1" customWidth="1"/>
    <col min="4373" max="4373" width="5.625" style="1" customWidth="1"/>
    <col min="4374" max="4374" width="25.625" style="1" customWidth="1"/>
    <col min="4375" max="4375" width="5.625" style="1" customWidth="1"/>
    <col min="4376" max="4376" width="21.625" style="1" customWidth="1"/>
    <col min="4377" max="4377" width="5.625" style="1" customWidth="1"/>
    <col min="4378" max="4378" width="28.125" style="1" customWidth="1"/>
    <col min="4379" max="4379" width="8.375" style="1" customWidth="1"/>
    <col min="4380" max="4381" width="27.625" style="1" customWidth="1"/>
    <col min="4382" max="4382" width="1.375" style="1" customWidth="1"/>
    <col min="4383" max="4617" width="9" style="1"/>
    <col min="4618" max="4618" width="1.625" style="1" customWidth="1"/>
    <col min="4619" max="4619" width="38.625" style="1" customWidth="1"/>
    <col min="4620" max="4620" width="25.625" style="1" customWidth="1"/>
    <col min="4621" max="4621" width="5.5" style="1" customWidth="1"/>
    <col min="4622" max="4622" width="25.75" style="1" customWidth="1"/>
    <col min="4623" max="4623" width="5.625" style="1" customWidth="1"/>
    <col min="4624" max="4624" width="21.625" style="1" customWidth="1"/>
    <col min="4625" max="4625" width="5.625" style="1" customWidth="1"/>
    <col min="4626" max="4626" width="25.625" style="1" customWidth="1"/>
    <col min="4627" max="4627" width="5.625" style="1" customWidth="1"/>
    <col min="4628" max="4628" width="25.75" style="1" customWidth="1"/>
    <col min="4629" max="4629" width="5.625" style="1" customWidth="1"/>
    <col min="4630" max="4630" width="25.625" style="1" customWidth="1"/>
    <col min="4631" max="4631" width="5.625" style="1" customWidth="1"/>
    <col min="4632" max="4632" width="21.625" style="1" customWidth="1"/>
    <col min="4633" max="4633" width="5.625" style="1" customWidth="1"/>
    <col min="4634" max="4634" width="28.125" style="1" customWidth="1"/>
    <col min="4635" max="4635" width="8.375" style="1" customWidth="1"/>
    <col min="4636" max="4637" width="27.625" style="1" customWidth="1"/>
    <col min="4638" max="4638" width="1.375" style="1" customWidth="1"/>
    <col min="4639" max="4873" width="9" style="1"/>
    <col min="4874" max="4874" width="1.625" style="1" customWidth="1"/>
    <col min="4875" max="4875" width="38.625" style="1" customWidth="1"/>
    <col min="4876" max="4876" width="25.625" style="1" customWidth="1"/>
    <col min="4877" max="4877" width="5.5" style="1" customWidth="1"/>
    <col min="4878" max="4878" width="25.75" style="1" customWidth="1"/>
    <col min="4879" max="4879" width="5.625" style="1" customWidth="1"/>
    <col min="4880" max="4880" width="21.625" style="1" customWidth="1"/>
    <col min="4881" max="4881" width="5.625" style="1" customWidth="1"/>
    <col min="4882" max="4882" width="25.625" style="1" customWidth="1"/>
    <col min="4883" max="4883" width="5.625" style="1" customWidth="1"/>
    <col min="4884" max="4884" width="25.75" style="1" customWidth="1"/>
    <col min="4885" max="4885" width="5.625" style="1" customWidth="1"/>
    <col min="4886" max="4886" width="25.625" style="1" customWidth="1"/>
    <col min="4887" max="4887" width="5.625" style="1" customWidth="1"/>
    <col min="4888" max="4888" width="21.625" style="1" customWidth="1"/>
    <col min="4889" max="4889" width="5.625" style="1" customWidth="1"/>
    <col min="4890" max="4890" width="28.125" style="1" customWidth="1"/>
    <col min="4891" max="4891" width="8.375" style="1" customWidth="1"/>
    <col min="4892" max="4893" width="27.625" style="1" customWidth="1"/>
    <col min="4894" max="4894" width="1.375" style="1" customWidth="1"/>
    <col min="4895" max="5129" width="9" style="1"/>
    <col min="5130" max="5130" width="1.625" style="1" customWidth="1"/>
    <col min="5131" max="5131" width="38.625" style="1" customWidth="1"/>
    <col min="5132" max="5132" width="25.625" style="1" customWidth="1"/>
    <col min="5133" max="5133" width="5.5" style="1" customWidth="1"/>
    <col min="5134" max="5134" width="25.75" style="1" customWidth="1"/>
    <col min="5135" max="5135" width="5.625" style="1" customWidth="1"/>
    <col min="5136" max="5136" width="21.625" style="1" customWidth="1"/>
    <col min="5137" max="5137" width="5.625" style="1" customWidth="1"/>
    <col min="5138" max="5138" width="25.625" style="1" customWidth="1"/>
    <col min="5139" max="5139" width="5.625" style="1" customWidth="1"/>
    <col min="5140" max="5140" width="25.75" style="1" customWidth="1"/>
    <col min="5141" max="5141" width="5.625" style="1" customWidth="1"/>
    <col min="5142" max="5142" width="25.625" style="1" customWidth="1"/>
    <col min="5143" max="5143" width="5.625" style="1" customWidth="1"/>
    <col min="5144" max="5144" width="21.625" style="1" customWidth="1"/>
    <col min="5145" max="5145" width="5.625" style="1" customWidth="1"/>
    <col min="5146" max="5146" width="28.125" style="1" customWidth="1"/>
    <col min="5147" max="5147" width="8.375" style="1" customWidth="1"/>
    <col min="5148" max="5149" width="27.625" style="1" customWidth="1"/>
    <col min="5150" max="5150" width="1.375" style="1" customWidth="1"/>
    <col min="5151" max="5385" width="9" style="1"/>
    <col min="5386" max="5386" width="1.625" style="1" customWidth="1"/>
    <col min="5387" max="5387" width="38.625" style="1" customWidth="1"/>
    <col min="5388" max="5388" width="25.625" style="1" customWidth="1"/>
    <col min="5389" max="5389" width="5.5" style="1" customWidth="1"/>
    <col min="5390" max="5390" width="25.75" style="1" customWidth="1"/>
    <col min="5391" max="5391" width="5.625" style="1" customWidth="1"/>
    <col min="5392" max="5392" width="21.625" style="1" customWidth="1"/>
    <col min="5393" max="5393" width="5.625" style="1" customWidth="1"/>
    <col min="5394" max="5394" width="25.625" style="1" customWidth="1"/>
    <col min="5395" max="5395" width="5.625" style="1" customWidth="1"/>
    <col min="5396" max="5396" width="25.75" style="1" customWidth="1"/>
    <col min="5397" max="5397" width="5.625" style="1" customWidth="1"/>
    <col min="5398" max="5398" width="25.625" style="1" customWidth="1"/>
    <col min="5399" max="5399" width="5.625" style="1" customWidth="1"/>
    <col min="5400" max="5400" width="21.625" style="1" customWidth="1"/>
    <col min="5401" max="5401" width="5.625" style="1" customWidth="1"/>
    <col min="5402" max="5402" width="28.125" style="1" customWidth="1"/>
    <col min="5403" max="5403" width="8.375" style="1" customWidth="1"/>
    <col min="5404" max="5405" width="27.625" style="1" customWidth="1"/>
    <col min="5406" max="5406" width="1.375" style="1" customWidth="1"/>
    <col min="5407" max="5641" width="9" style="1"/>
    <col min="5642" max="5642" width="1.625" style="1" customWidth="1"/>
    <col min="5643" max="5643" width="38.625" style="1" customWidth="1"/>
    <col min="5644" max="5644" width="25.625" style="1" customWidth="1"/>
    <col min="5645" max="5645" width="5.5" style="1" customWidth="1"/>
    <col min="5646" max="5646" width="25.75" style="1" customWidth="1"/>
    <col min="5647" max="5647" width="5.625" style="1" customWidth="1"/>
    <col min="5648" max="5648" width="21.625" style="1" customWidth="1"/>
    <col min="5649" max="5649" width="5.625" style="1" customWidth="1"/>
    <col min="5650" max="5650" width="25.625" style="1" customWidth="1"/>
    <col min="5651" max="5651" width="5.625" style="1" customWidth="1"/>
    <col min="5652" max="5652" width="25.75" style="1" customWidth="1"/>
    <col min="5653" max="5653" width="5.625" style="1" customWidth="1"/>
    <col min="5654" max="5654" width="25.625" style="1" customWidth="1"/>
    <col min="5655" max="5655" width="5.625" style="1" customWidth="1"/>
    <col min="5656" max="5656" width="21.625" style="1" customWidth="1"/>
    <col min="5657" max="5657" width="5.625" style="1" customWidth="1"/>
    <col min="5658" max="5658" width="28.125" style="1" customWidth="1"/>
    <col min="5659" max="5659" width="8.375" style="1" customWidth="1"/>
    <col min="5660" max="5661" width="27.625" style="1" customWidth="1"/>
    <col min="5662" max="5662" width="1.375" style="1" customWidth="1"/>
    <col min="5663" max="5897" width="9" style="1"/>
    <col min="5898" max="5898" width="1.625" style="1" customWidth="1"/>
    <col min="5899" max="5899" width="38.625" style="1" customWidth="1"/>
    <col min="5900" max="5900" width="25.625" style="1" customWidth="1"/>
    <col min="5901" max="5901" width="5.5" style="1" customWidth="1"/>
    <col min="5902" max="5902" width="25.75" style="1" customWidth="1"/>
    <col min="5903" max="5903" width="5.625" style="1" customWidth="1"/>
    <col min="5904" max="5904" width="21.625" style="1" customWidth="1"/>
    <col min="5905" max="5905" width="5.625" style="1" customWidth="1"/>
    <col min="5906" max="5906" width="25.625" style="1" customWidth="1"/>
    <col min="5907" max="5907" width="5.625" style="1" customWidth="1"/>
    <col min="5908" max="5908" width="25.75" style="1" customWidth="1"/>
    <col min="5909" max="5909" width="5.625" style="1" customWidth="1"/>
    <col min="5910" max="5910" width="25.625" style="1" customWidth="1"/>
    <col min="5911" max="5911" width="5.625" style="1" customWidth="1"/>
    <col min="5912" max="5912" width="21.625" style="1" customWidth="1"/>
    <col min="5913" max="5913" width="5.625" style="1" customWidth="1"/>
    <col min="5914" max="5914" width="28.125" style="1" customWidth="1"/>
    <col min="5915" max="5915" width="8.375" style="1" customWidth="1"/>
    <col min="5916" max="5917" width="27.625" style="1" customWidth="1"/>
    <col min="5918" max="5918" width="1.375" style="1" customWidth="1"/>
    <col min="5919" max="6153" width="9" style="1"/>
    <col min="6154" max="6154" width="1.625" style="1" customWidth="1"/>
    <col min="6155" max="6155" width="38.625" style="1" customWidth="1"/>
    <col min="6156" max="6156" width="25.625" style="1" customWidth="1"/>
    <col min="6157" max="6157" width="5.5" style="1" customWidth="1"/>
    <col min="6158" max="6158" width="25.75" style="1" customWidth="1"/>
    <col min="6159" max="6159" width="5.625" style="1" customWidth="1"/>
    <col min="6160" max="6160" width="21.625" style="1" customWidth="1"/>
    <col min="6161" max="6161" width="5.625" style="1" customWidth="1"/>
    <col min="6162" max="6162" width="25.625" style="1" customWidth="1"/>
    <col min="6163" max="6163" width="5.625" style="1" customWidth="1"/>
    <col min="6164" max="6164" width="25.75" style="1" customWidth="1"/>
    <col min="6165" max="6165" width="5.625" style="1" customWidth="1"/>
    <col min="6166" max="6166" width="25.625" style="1" customWidth="1"/>
    <col min="6167" max="6167" width="5.625" style="1" customWidth="1"/>
    <col min="6168" max="6168" width="21.625" style="1" customWidth="1"/>
    <col min="6169" max="6169" width="5.625" style="1" customWidth="1"/>
    <col min="6170" max="6170" width="28.125" style="1" customWidth="1"/>
    <col min="6171" max="6171" width="8.375" style="1" customWidth="1"/>
    <col min="6172" max="6173" width="27.625" style="1" customWidth="1"/>
    <col min="6174" max="6174" width="1.375" style="1" customWidth="1"/>
    <col min="6175" max="6409" width="9" style="1"/>
    <col min="6410" max="6410" width="1.625" style="1" customWidth="1"/>
    <col min="6411" max="6411" width="38.625" style="1" customWidth="1"/>
    <col min="6412" max="6412" width="25.625" style="1" customWidth="1"/>
    <col min="6413" max="6413" width="5.5" style="1" customWidth="1"/>
    <col min="6414" max="6414" width="25.75" style="1" customWidth="1"/>
    <col min="6415" max="6415" width="5.625" style="1" customWidth="1"/>
    <col min="6416" max="6416" width="21.625" style="1" customWidth="1"/>
    <col min="6417" max="6417" width="5.625" style="1" customWidth="1"/>
    <col min="6418" max="6418" width="25.625" style="1" customWidth="1"/>
    <col min="6419" max="6419" width="5.625" style="1" customWidth="1"/>
    <col min="6420" max="6420" width="25.75" style="1" customWidth="1"/>
    <col min="6421" max="6421" width="5.625" style="1" customWidth="1"/>
    <col min="6422" max="6422" width="25.625" style="1" customWidth="1"/>
    <col min="6423" max="6423" width="5.625" style="1" customWidth="1"/>
    <col min="6424" max="6424" width="21.625" style="1" customWidth="1"/>
    <col min="6425" max="6425" width="5.625" style="1" customWidth="1"/>
    <col min="6426" max="6426" width="28.125" style="1" customWidth="1"/>
    <col min="6427" max="6427" width="8.375" style="1" customWidth="1"/>
    <col min="6428" max="6429" width="27.625" style="1" customWidth="1"/>
    <col min="6430" max="6430" width="1.375" style="1" customWidth="1"/>
    <col min="6431" max="6665" width="9" style="1"/>
    <col min="6666" max="6666" width="1.625" style="1" customWidth="1"/>
    <col min="6667" max="6667" width="38.625" style="1" customWidth="1"/>
    <col min="6668" max="6668" width="25.625" style="1" customWidth="1"/>
    <col min="6669" max="6669" width="5.5" style="1" customWidth="1"/>
    <col min="6670" max="6670" width="25.75" style="1" customWidth="1"/>
    <col min="6671" max="6671" width="5.625" style="1" customWidth="1"/>
    <col min="6672" max="6672" width="21.625" style="1" customWidth="1"/>
    <col min="6673" max="6673" width="5.625" style="1" customWidth="1"/>
    <col min="6674" max="6674" width="25.625" style="1" customWidth="1"/>
    <col min="6675" max="6675" width="5.625" style="1" customWidth="1"/>
    <col min="6676" max="6676" width="25.75" style="1" customWidth="1"/>
    <col min="6677" max="6677" width="5.625" style="1" customWidth="1"/>
    <col min="6678" max="6678" width="25.625" style="1" customWidth="1"/>
    <col min="6679" max="6679" width="5.625" style="1" customWidth="1"/>
    <col min="6680" max="6680" width="21.625" style="1" customWidth="1"/>
    <col min="6681" max="6681" width="5.625" style="1" customWidth="1"/>
    <col min="6682" max="6682" width="28.125" style="1" customWidth="1"/>
    <col min="6683" max="6683" width="8.375" style="1" customWidth="1"/>
    <col min="6684" max="6685" width="27.625" style="1" customWidth="1"/>
    <col min="6686" max="6686" width="1.375" style="1" customWidth="1"/>
    <col min="6687" max="6921" width="9" style="1"/>
    <col min="6922" max="6922" width="1.625" style="1" customWidth="1"/>
    <col min="6923" max="6923" width="38.625" style="1" customWidth="1"/>
    <col min="6924" max="6924" width="25.625" style="1" customWidth="1"/>
    <col min="6925" max="6925" width="5.5" style="1" customWidth="1"/>
    <col min="6926" max="6926" width="25.75" style="1" customWidth="1"/>
    <col min="6927" max="6927" width="5.625" style="1" customWidth="1"/>
    <col min="6928" max="6928" width="21.625" style="1" customWidth="1"/>
    <col min="6929" max="6929" width="5.625" style="1" customWidth="1"/>
    <col min="6930" max="6930" width="25.625" style="1" customWidth="1"/>
    <col min="6931" max="6931" width="5.625" style="1" customWidth="1"/>
    <col min="6932" max="6932" width="25.75" style="1" customWidth="1"/>
    <col min="6933" max="6933" width="5.625" style="1" customWidth="1"/>
    <col min="6934" max="6934" width="25.625" style="1" customWidth="1"/>
    <col min="6935" max="6935" width="5.625" style="1" customWidth="1"/>
    <col min="6936" max="6936" width="21.625" style="1" customWidth="1"/>
    <col min="6937" max="6937" width="5.625" style="1" customWidth="1"/>
    <col min="6938" max="6938" width="28.125" style="1" customWidth="1"/>
    <col min="6939" max="6939" width="8.375" style="1" customWidth="1"/>
    <col min="6940" max="6941" width="27.625" style="1" customWidth="1"/>
    <col min="6942" max="6942" width="1.375" style="1" customWidth="1"/>
    <col min="6943" max="7177" width="9" style="1"/>
    <col min="7178" max="7178" width="1.625" style="1" customWidth="1"/>
    <col min="7179" max="7179" width="38.625" style="1" customWidth="1"/>
    <col min="7180" max="7180" width="25.625" style="1" customWidth="1"/>
    <col min="7181" max="7181" width="5.5" style="1" customWidth="1"/>
    <col min="7182" max="7182" width="25.75" style="1" customWidth="1"/>
    <col min="7183" max="7183" width="5.625" style="1" customWidth="1"/>
    <col min="7184" max="7184" width="21.625" style="1" customWidth="1"/>
    <col min="7185" max="7185" width="5.625" style="1" customWidth="1"/>
    <col min="7186" max="7186" width="25.625" style="1" customWidth="1"/>
    <col min="7187" max="7187" width="5.625" style="1" customWidth="1"/>
    <col min="7188" max="7188" width="25.75" style="1" customWidth="1"/>
    <col min="7189" max="7189" width="5.625" style="1" customWidth="1"/>
    <col min="7190" max="7190" width="25.625" style="1" customWidth="1"/>
    <col min="7191" max="7191" width="5.625" style="1" customWidth="1"/>
    <col min="7192" max="7192" width="21.625" style="1" customWidth="1"/>
    <col min="7193" max="7193" width="5.625" style="1" customWidth="1"/>
    <col min="7194" max="7194" width="28.125" style="1" customWidth="1"/>
    <col min="7195" max="7195" width="8.375" style="1" customWidth="1"/>
    <col min="7196" max="7197" width="27.625" style="1" customWidth="1"/>
    <col min="7198" max="7198" width="1.375" style="1" customWidth="1"/>
    <col min="7199" max="7433" width="9" style="1"/>
    <col min="7434" max="7434" width="1.625" style="1" customWidth="1"/>
    <col min="7435" max="7435" width="38.625" style="1" customWidth="1"/>
    <col min="7436" max="7436" width="25.625" style="1" customWidth="1"/>
    <col min="7437" max="7437" width="5.5" style="1" customWidth="1"/>
    <col min="7438" max="7438" width="25.75" style="1" customWidth="1"/>
    <col min="7439" max="7439" width="5.625" style="1" customWidth="1"/>
    <col min="7440" max="7440" width="21.625" style="1" customWidth="1"/>
    <col min="7441" max="7441" width="5.625" style="1" customWidth="1"/>
    <col min="7442" max="7442" width="25.625" style="1" customWidth="1"/>
    <col min="7443" max="7443" width="5.625" style="1" customWidth="1"/>
    <col min="7444" max="7444" width="25.75" style="1" customWidth="1"/>
    <col min="7445" max="7445" width="5.625" style="1" customWidth="1"/>
    <col min="7446" max="7446" width="25.625" style="1" customWidth="1"/>
    <col min="7447" max="7447" width="5.625" style="1" customWidth="1"/>
    <col min="7448" max="7448" width="21.625" style="1" customWidth="1"/>
    <col min="7449" max="7449" width="5.625" style="1" customWidth="1"/>
    <col min="7450" max="7450" width="28.125" style="1" customWidth="1"/>
    <col min="7451" max="7451" width="8.375" style="1" customWidth="1"/>
    <col min="7452" max="7453" width="27.625" style="1" customWidth="1"/>
    <col min="7454" max="7454" width="1.375" style="1" customWidth="1"/>
    <col min="7455" max="7689" width="9" style="1"/>
    <col min="7690" max="7690" width="1.625" style="1" customWidth="1"/>
    <col min="7691" max="7691" width="38.625" style="1" customWidth="1"/>
    <col min="7692" max="7692" width="25.625" style="1" customWidth="1"/>
    <col min="7693" max="7693" width="5.5" style="1" customWidth="1"/>
    <col min="7694" max="7694" width="25.75" style="1" customWidth="1"/>
    <col min="7695" max="7695" width="5.625" style="1" customWidth="1"/>
    <col min="7696" max="7696" width="21.625" style="1" customWidth="1"/>
    <col min="7697" max="7697" width="5.625" style="1" customWidth="1"/>
    <col min="7698" max="7698" width="25.625" style="1" customWidth="1"/>
    <col min="7699" max="7699" width="5.625" style="1" customWidth="1"/>
    <col min="7700" max="7700" width="25.75" style="1" customWidth="1"/>
    <col min="7701" max="7701" width="5.625" style="1" customWidth="1"/>
    <col min="7702" max="7702" width="25.625" style="1" customWidth="1"/>
    <col min="7703" max="7703" width="5.625" style="1" customWidth="1"/>
    <col min="7704" max="7704" width="21.625" style="1" customWidth="1"/>
    <col min="7705" max="7705" width="5.625" style="1" customWidth="1"/>
    <col min="7706" max="7706" width="28.125" style="1" customWidth="1"/>
    <col min="7707" max="7707" width="8.375" style="1" customWidth="1"/>
    <col min="7708" max="7709" width="27.625" style="1" customWidth="1"/>
    <col min="7710" max="7710" width="1.375" style="1" customWidth="1"/>
    <col min="7711" max="7945" width="9" style="1"/>
    <col min="7946" max="7946" width="1.625" style="1" customWidth="1"/>
    <col min="7947" max="7947" width="38.625" style="1" customWidth="1"/>
    <col min="7948" max="7948" width="25.625" style="1" customWidth="1"/>
    <col min="7949" max="7949" width="5.5" style="1" customWidth="1"/>
    <col min="7950" max="7950" width="25.75" style="1" customWidth="1"/>
    <col min="7951" max="7951" width="5.625" style="1" customWidth="1"/>
    <col min="7952" max="7952" width="21.625" style="1" customWidth="1"/>
    <col min="7953" max="7953" width="5.625" style="1" customWidth="1"/>
    <col min="7954" max="7954" width="25.625" style="1" customWidth="1"/>
    <col min="7955" max="7955" width="5.625" style="1" customWidth="1"/>
    <col min="7956" max="7956" width="25.75" style="1" customWidth="1"/>
    <col min="7957" max="7957" width="5.625" style="1" customWidth="1"/>
    <col min="7958" max="7958" width="25.625" style="1" customWidth="1"/>
    <col min="7959" max="7959" width="5.625" style="1" customWidth="1"/>
    <col min="7960" max="7960" width="21.625" style="1" customWidth="1"/>
    <col min="7961" max="7961" width="5.625" style="1" customWidth="1"/>
    <col min="7962" max="7962" width="28.125" style="1" customWidth="1"/>
    <col min="7963" max="7963" width="8.375" style="1" customWidth="1"/>
    <col min="7964" max="7965" width="27.625" style="1" customWidth="1"/>
    <col min="7966" max="7966" width="1.375" style="1" customWidth="1"/>
    <col min="7967" max="8201" width="9" style="1"/>
    <col min="8202" max="8202" width="1.625" style="1" customWidth="1"/>
    <col min="8203" max="8203" width="38.625" style="1" customWidth="1"/>
    <col min="8204" max="8204" width="25.625" style="1" customWidth="1"/>
    <col min="8205" max="8205" width="5.5" style="1" customWidth="1"/>
    <col min="8206" max="8206" width="25.75" style="1" customWidth="1"/>
    <col min="8207" max="8207" width="5.625" style="1" customWidth="1"/>
    <col min="8208" max="8208" width="21.625" style="1" customWidth="1"/>
    <col min="8209" max="8209" width="5.625" style="1" customWidth="1"/>
    <col min="8210" max="8210" width="25.625" style="1" customWidth="1"/>
    <col min="8211" max="8211" width="5.625" style="1" customWidth="1"/>
    <col min="8212" max="8212" width="25.75" style="1" customWidth="1"/>
    <col min="8213" max="8213" width="5.625" style="1" customWidth="1"/>
    <col min="8214" max="8214" width="25.625" style="1" customWidth="1"/>
    <col min="8215" max="8215" width="5.625" style="1" customWidth="1"/>
    <col min="8216" max="8216" width="21.625" style="1" customWidth="1"/>
    <col min="8217" max="8217" width="5.625" style="1" customWidth="1"/>
    <col min="8218" max="8218" width="28.125" style="1" customWidth="1"/>
    <col min="8219" max="8219" width="8.375" style="1" customWidth="1"/>
    <col min="8220" max="8221" width="27.625" style="1" customWidth="1"/>
    <col min="8222" max="8222" width="1.375" style="1" customWidth="1"/>
    <col min="8223" max="8457" width="9" style="1"/>
    <col min="8458" max="8458" width="1.625" style="1" customWidth="1"/>
    <col min="8459" max="8459" width="38.625" style="1" customWidth="1"/>
    <col min="8460" max="8460" width="25.625" style="1" customWidth="1"/>
    <col min="8461" max="8461" width="5.5" style="1" customWidth="1"/>
    <col min="8462" max="8462" width="25.75" style="1" customWidth="1"/>
    <col min="8463" max="8463" width="5.625" style="1" customWidth="1"/>
    <col min="8464" max="8464" width="21.625" style="1" customWidth="1"/>
    <col min="8465" max="8465" width="5.625" style="1" customWidth="1"/>
    <col min="8466" max="8466" width="25.625" style="1" customWidth="1"/>
    <col min="8467" max="8467" width="5.625" style="1" customWidth="1"/>
    <col min="8468" max="8468" width="25.75" style="1" customWidth="1"/>
    <col min="8469" max="8469" width="5.625" style="1" customWidth="1"/>
    <col min="8470" max="8470" width="25.625" style="1" customWidth="1"/>
    <col min="8471" max="8471" width="5.625" style="1" customWidth="1"/>
    <col min="8472" max="8472" width="21.625" style="1" customWidth="1"/>
    <col min="8473" max="8473" width="5.625" style="1" customWidth="1"/>
    <col min="8474" max="8474" width="28.125" style="1" customWidth="1"/>
    <col min="8475" max="8475" width="8.375" style="1" customWidth="1"/>
    <col min="8476" max="8477" width="27.625" style="1" customWidth="1"/>
    <col min="8478" max="8478" width="1.375" style="1" customWidth="1"/>
    <col min="8479" max="8713" width="9" style="1"/>
    <col min="8714" max="8714" width="1.625" style="1" customWidth="1"/>
    <col min="8715" max="8715" width="38.625" style="1" customWidth="1"/>
    <col min="8716" max="8716" width="25.625" style="1" customWidth="1"/>
    <col min="8717" max="8717" width="5.5" style="1" customWidth="1"/>
    <col min="8718" max="8718" width="25.75" style="1" customWidth="1"/>
    <col min="8719" max="8719" width="5.625" style="1" customWidth="1"/>
    <col min="8720" max="8720" width="21.625" style="1" customWidth="1"/>
    <col min="8721" max="8721" width="5.625" style="1" customWidth="1"/>
    <col min="8722" max="8722" width="25.625" style="1" customWidth="1"/>
    <col min="8723" max="8723" width="5.625" style="1" customWidth="1"/>
    <col min="8724" max="8724" width="25.75" style="1" customWidth="1"/>
    <col min="8725" max="8725" width="5.625" style="1" customWidth="1"/>
    <col min="8726" max="8726" width="25.625" style="1" customWidth="1"/>
    <col min="8727" max="8727" width="5.625" style="1" customWidth="1"/>
    <col min="8728" max="8728" width="21.625" style="1" customWidth="1"/>
    <col min="8729" max="8729" width="5.625" style="1" customWidth="1"/>
    <col min="8730" max="8730" width="28.125" style="1" customWidth="1"/>
    <col min="8731" max="8731" width="8.375" style="1" customWidth="1"/>
    <col min="8732" max="8733" width="27.625" style="1" customWidth="1"/>
    <col min="8734" max="8734" width="1.375" style="1" customWidth="1"/>
    <col min="8735" max="8969" width="9" style="1"/>
    <col min="8970" max="8970" width="1.625" style="1" customWidth="1"/>
    <col min="8971" max="8971" width="38.625" style="1" customWidth="1"/>
    <col min="8972" max="8972" width="25.625" style="1" customWidth="1"/>
    <col min="8973" max="8973" width="5.5" style="1" customWidth="1"/>
    <col min="8974" max="8974" width="25.75" style="1" customWidth="1"/>
    <col min="8975" max="8975" width="5.625" style="1" customWidth="1"/>
    <col min="8976" max="8976" width="21.625" style="1" customWidth="1"/>
    <col min="8977" max="8977" width="5.625" style="1" customWidth="1"/>
    <col min="8978" max="8978" width="25.625" style="1" customWidth="1"/>
    <col min="8979" max="8979" width="5.625" style="1" customWidth="1"/>
    <col min="8980" max="8980" width="25.75" style="1" customWidth="1"/>
    <col min="8981" max="8981" width="5.625" style="1" customWidth="1"/>
    <col min="8982" max="8982" width="25.625" style="1" customWidth="1"/>
    <col min="8983" max="8983" width="5.625" style="1" customWidth="1"/>
    <col min="8984" max="8984" width="21.625" style="1" customWidth="1"/>
    <col min="8985" max="8985" width="5.625" style="1" customWidth="1"/>
    <col min="8986" max="8986" width="28.125" style="1" customWidth="1"/>
    <col min="8987" max="8987" width="8.375" style="1" customWidth="1"/>
    <col min="8988" max="8989" width="27.625" style="1" customWidth="1"/>
    <col min="8990" max="8990" width="1.375" style="1" customWidth="1"/>
    <col min="8991" max="9225" width="9" style="1"/>
    <col min="9226" max="9226" width="1.625" style="1" customWidth="1"/>
    <col min="9227" max="9227" width="38.625" style="1" customWidth="1"/>
    <col min="9228" max="9228" width="25.625" style="1" customWidth="1"/>
    <col min="9229" max="9229" width="5.5" style="1" customWidth="1"/>
    <col min="9230" max="9230" width="25.75" style="1" customWidth="1"/>
    <col min="9231" max="9231" width="5.625" style="1" customWidth="1"/>
    <col min="9232" max="9232" width="21.625" style="1" customWidth="1"/>
    <col min="9233" max="9233" width="5.625" style="1" customWidth="1"/>
    <col min="9234" max="9234" width="25.625" style="1" customWidth="1"/>
    <col min="9235" max="9235" width="5.625" style="1" customWidth="1"/>
    <col min="9236" max="9236" width="25.75" style="1" customWidth="1"/>
    <col min="9237" max="9237" width="5.625" style="1" customWidth="1"/>
    <col min="9238" max="9238" width="25.625" style="1" customWidth="1"/>
    <col min="9239" max="9239" width="5.625" style="1" customWidth="1"/>
    <col min="9240" max="9240" width="21.625" style="1" customWidth="1"/>
    <col min="9241" max="9241" width="5.625" style="1" customWidth="1"/>
    <col min="9242" max="9242" width="28.125" style="1" customWidth="1"/>
    <col min="9243" max="9243" width="8.375" style="1" customWidth="1"/>
    <col min="9244" max="9245" width="27.625" style="1" customWidth="1"/>
    <col min="9246" max="9246" width="1.375" style="1" customWidth="1"/>
    <col min="9247" max="9481" width="9" style="1"/>
    <col min="9482" max="9482" width="1.625" style="1" customWidth="1"/>
    <col min="9483" max="9483" width="38.625" style="1" customWidth="1"/>
    <col min="9484" max="9484" width="25.625" style="1" customWidth="1"/>
    <col min="9485" max="9485" width="5.5" style="1" customWidth="1"/>
    <col min="9486" max="9486" width="25.75" style="1" customWidth="1"/>
    <col min="9487" max="9487" width="5.625" style="1" customWidth="1"/>
    <col min="9488" max="9488" width="21.625" style="1" customWidth="1"/>
    <col min="9489" max="9489" width="5.625" style="1" customWidth="1"/>
    <col min="9490" max="9490" width="25.625" style="1" customWidth="1"/>
    <col min="9491" max="9491" width="5.625" style="1" customWidth="1"/>
    <col min="9492" max="9492" width="25.75" style="1" customWidth="1"/>
    <col min="9493" max="9493" width="5.625" style="1" customWidth="1"/>
    <col min="9494" max="9494" width="25.625" style="1" customWidth="1"/>
    <col min="9495" max="9495" width="5.625" style="1" customWidth="1"/>
    <col min="9496" max="9496" width="21.625" style="1" customWidth="1"/>
    <col min="9497" max="9497" width="5.625" style="1" customWidth="1"/>
    <col min="9498" max="9498" width="28.125" style="1" customWidth="1"/>
    <col min="9499" max="9499" width="8.375" style="1" customWidth="1"/>
    <col min="9500" max="9501" width="27.625" style="1" customWidth="1"/>
    <col min="9502" max="9502" width="1.375" style="1" customWidth="1"/>
    <col min="9503" max="9737" width="9" style="1"/>
    <col min="9738" max="9738" width="1.625" style="1" customWidth="1"/>
    <col min="9739" max="9739" width="38.625" style="1" customWidth="1"/>
    <col min="9740" max="9740" width="25.625" style="1" customWidth="1"/>
    <col min="9741" max="9741" width="5.5" style="1" customWidth="1"/>
    <col min="9742" max="9742" width="25.75" style="1" customWidth="1"/>
    <col min="9743" max="9743" width="5.625" style="1" customWidth="1"/>
    <col min="9744" max="9744" width="21.625" style="1" customWidth="1"/>
    <col min="9745" max="9745" width="5.625" style="1" customWidth="1"/>
    <col min="9746" max="9746" width="25.625" style="1" customWidth="1"/>
    <col min="9747" max="9747" width="5.625" style="1" customWidth="1"/>
    <col min="9748" max="9748" width="25.75" style="1" customWidth="1"/>
    <col min="9749" max="9749" width="5.625" style="1" customWidth="1"/>
    <col min="9750" max="9750" width="25.625" style="1" customWidth="1"/>
    <col min="9751" max="9751" width="5.625" style="1" customWidth="1"/>
    <col min="9752" max="9752" width="21.625" style="1" customWidth="1"/>
    <col min="9753" max="9753" width="5.625" style="1" customWidth="1"/>
    <col min="9754" max="9754" width="28.125" style="1" customWidth="1"/>
    <col min="9755" max="9755" width="8.375" style="1" customWidth="1"/>
    <col min="9756" max="9757" width="27.625" style="1" customWidth="1"/>
    <col min="9758" max="9758" width="1.375" style="1" customWidth="1"/>
    <col min="9759" max="9993" width="9" style="1"/>
    <col min="9994" max="9994" width="1.625" style="1" customWidth="1"/>
    <col min="9995" max="9995" width="38.625" style="1" customWidth="1"/>
    <col min="9996" max="9996" width="25.625" style="1" customWidth="1"/>
    <col min="9997" max="9997" width="5.5" style="1" customWidth="1"/>
    <col min="9998" max="9998" width="25.75" style="1" customWidth="1"/>
    <col min="9999" max="9999" width="5.625" style="1" customWidth="1"/>
    <col min="10000" max="10000" width="21.625" style="1" customWidth="1"/>
    <col min="10001" max="10001" width="5.625" style="1" customWidth="1"/>
    <col min="10002" max="10002" width="25.625" style="1" customWidth="1"/>
    <col min="10003" max="10003" width="5.625" style="1" customWidth="1"/>
    <col min="10004" max="10004" width="25.75" style="1" customWidth="1"/>
    <col min="10005" max="10005" width="5.625" style="1" customWidth="1"/>
    <col min="10006" max="10006" width="25.625" style="1" customWidth="1"/>
    <col min="10007" max="10007" width="5.625" style="1" customWidth="1"/>
    <col min="10008" max="10008" width="21.625" style="1" customWidth="1"/>
    <col min="10009" max="10009" width="5.625" style="1" customWidth="1"/>
    <col min="10010" max="10010" width="28.125" style="1" customWidth="1"/>
    <col min="10011" max="10011" width="8.375" style="1" customWidth="1"/>
    <col min="10012" max="10013" width="27.625" style="1" customWidth="1"/>
    <col min="10014" max="10014" width="1.375" style="1" customWidth="1"/>
    <col min="10015" max="10249" width="9" style="1"/>
    <col min="10250" max="10250" width="1.625" style="1" customWidth="1"/>
    <col min="10251" max="10251" width="38.625" style="1" customWidth="1"/>
    <col min="10252" max="10252" width="25.625" style="1" customWidth="1"/>
    <col min="10253" max="10253" width="5.5" style="1" customWidth="1"/>
    <col min="10254" max="10254" width="25.75" style="1" customWidth="1"/>
    <col min="10255" max="10255" width="5.625" style="1" customWidth="1"/>
    <col min="10256" max="10256" width="21.625" style="1" customWidth="1"/>
    <col min="10257" max="10257" width="5.625" style="1" customWidth="1"/>
    <col min="10258" max="10258" width="25.625" style="1" customWidth="1"/>
    <col min="10259" max="10259" width="5.625" style="1" customWidth="1"/>
    <col min="10260" max="10260" width="25.75" style="1" customWidth="1"/>
    <col min="10261" max="10261" width="5.625" style="1" customWidth="1"/>
    <col min="10262" max="10262" width="25.625" style="1" customWidth="1"/>
    <col min="10263" max="10263" width="5.625" style="1" customWidth="1"/>
    <col min="10264" max="10264" width="21.625" style="1" customWidth="1"/>
    <col min="10265" max="10265" width="5.625" style="1" customWidth="1"/>
    <col min="10266" max="10266" width="28.125" style="1" customWidth="1"/>
    <col min="10267" max="10267" width="8.375" style="1" customWidth="1"/>
    <col min="10268" max="10269" width="27.625" style="1" customWidth="1"/>
    <col min="10270" max="10270" width="1.375" style="1" customWidth="1"/>
    <col min="10271" max="10505" width="9" style="1"/>
    <col min="10506" max="10506" width="1.625" style="1" customWidth="1"/>
    <col min="10507" max="10507" width="38.625" style="1" customWidth="1"/>
    <col min="10508" max="10508" width="25.625" style="1" customWidth="1"/>
    <col min="10509" max="10509" width="5.5" style="1" customWidth="1"/>
    <col min="10510" max="10510" width="25.75" style="1" customWidth="1"/>
    <col min="10511" max="10511" width="5.625" style="1" customWidth="1"/>
    <col min="10512" max="10512" width="21.625" style="1" customWidth="1"/>
    <col min="10513" max="10513" width="5.625" style="1" customWidth="1"/>
    <col min="10514" max="10514" width="25.625" style="1" customWidth="1"/>
    <col min="10515" max="10515" width="5.625" style="1" customWidth="1"/>
    <col min="10516" max="10516" width="25.75" style="1" customWidth="1"/>
    <col min="10517" max="10517" width="5.625" style="1" customWidth="1"/>
    <col min="10518" max="10518" width="25.625" style="1" customWidth="1"/>
    <col min="10519" max="10519" width="5.625" style="1" customWidth="1"/>
    <col min="10520" max="10520" width="21.625" style="1" customWidth="1"/>
    <col min="10521" max="10521" width="5.625" style="1" customWidth="1"/>
    <col min="10522" max="10522" width="28.125" style="1" customWidth="1"/>
    <col min="10523" max="10523" width="8.375" style="1" customWidth="1"/>
    <col min="10524" max="10525" width="27.625" style="1" customWidth="1"/>
    <col min="10526" max="10526" width="1.375" style="1" customWidth="1"/>
    <col min="10527" max="10761" width="9" style="1"/>
    <col min="10762" max="10762" width="1.625" style="1" customWidth="1"/>
    <col min="10763" max="10763" width="38.625" style="1" customWidth="1"/>
    <col min="10764" max="10764" width="25.625" style="1" customWidth="1"/>
    <col min="10765" max="10765" width="5.5" style="1" customWidth="1"/>
    <col min="10766" max="10766" width="25.75" style="1" customWidth="1"/>
    <col min="10767" max="10767" width="5.625" style="1" customWidth="1"/>
    <col min="10768" max="10768" width="21.625" style="1" customWidth="1"/>
    <col min="10769" max="10769" width="5.625" style="1" customWidth="1"/>
    <col min="10770" max="10770" width="25.625" style="1" customWidth="1"/>
    <col min="10771" max="10771" width="5.625" style="1" customWidth="1"/>
    <col min="10772" max="10772" width="25.75" style="1" customWidth="1"/>
    <col min="10773" max="10773" width="5.625" style="1" customWidth="1"/>
    <col min="10774" max="10774" width="25.625" style="1" customWidth="1"/>
    <col min="10775" max="10775" width="5.625" style="1" customWidth="1"/>
    <col min="10776" max="10776" width="21.625" style="1" customWidth="1"/>
    <col min="10777" max="10777" width="5.625" style="1" customWidth="1"/>
    <col min="10778" max="10778" width="28.125" style="1" customWidth="1"/>
    <col min="10779" max="10779" width="8.375" style="1" customWidth="1"/>
    <col min="10780" max="10781" width="27.625" style="1" customWidth="1"/>
    <col min="10782" max="10782" width="1.375" style="1" customWidth="1"/>
    <col min="10783" max="11017" width="9" style="1"/>
    <col min="11018" max="11018" width="1.625" style="1" customWidth="1"/>
    <col min="11019" max="11019" width="38.625" style="1" customWidth="1"/>
    <col min="11020" max="11020" width="25.625" style="1" customWidth="1"/>
    <col min="11021" max="11021" width="5.5" style="1" customWidth="1"/>
    <col min="11022" max="11022" width="25.75" style="1" customWidth="1"/>
    <col min="11023" max="11023" width="5.625" style="1" customWidth="1"/>
    <col min="11024" max="11024" width="21.625" style="1" customWidth="1"/>
    <col min="11025" max="11025" width="5.625" style="1" customWidth="1"/>
    <col min="11026" max="11026" width="25.625" style="1" customWidth="1"/>
    <col min="11027" max="11027" width="5.625" style="1" customWidth="1"/>
    <col min="11028" max="11028" width="25.75" style="1" customWidth="1"/>
    <col min="11029" max="11029" width="5.625" style="1" customWidth="1"/>
    <col min="11030" max="11030" width="25.625" style="1" customWidth="1"/>
    <col min="11031" max="11031" width="5.625" style="1" customWidth="1"/>
    <col min="11032" max="11032" width="21.625" style="1" customWidth="1"/>
    <col min="11033" max="11033" width="5.625" style="1" customWidth="1"/>
    <col min="11034" max="11034" width="28.125" style="1" customWidth="1"/>
    <col min="11035" max="11035" width="8.375" style="1" customWidth="1"/>
    <col min="11036" max="11037" width="27.625" style="1" customWidth="1"/>
    <col min="11038" max="11038" width="1.375" style="1" customWidth="1"/>
    <col min="11039" max="11273" width="9" style="1"/>
    <col min="11274" max="11274" width="1.625" style="1" customWidth="1"/>
    <col min="11275" max="11275" width="38.625" style="1" customWidth="1"/>
    <col min="11276" max="11276" width="25.625" style="1" customWidth="1"/>
    <col min="11277" max="11277" width="5.5" style="1" customWidth="1"/>
    <col min="11278" max="11278" width="25.75" style="1" customWidth="1"/>
    <col min="11279" max="11279" width="5.625" style="1" customWidth="1"/>
    <col min="11280" max="11280" width="21.625" style="1" customWidth="1"/>
    <col min="11281" max="11281" width="5.625" style="1" customWidth="1"/>
    <col min="11282" max="11282" width="25.625" style="1" customWidth="1"/>
    <col min="11283" max="11283" width="5.625" style="1" customWidth="1"/>
    <col min="11284" max="11284" width="25.75" style="1" customWidth="1"/>
    <col min="11285" max="11285" width="5.625" style="1" customWidth="1"/>
    <col min="11286" max="11286" width="25.625" style="1" customWidth="1"/>
    <col min="11287" max="11287" width="5.625" style="1" customWidth="1"/>
    <col min="11288" max="11288" width="21.625" style="1" customWidth="1"/>
    <col min="11289" max="11289" width="5.625" style="1" customWidth="1"/>
    <col min="11290" max="11290" width="28.125" style="1" customWidth="1"/>
    <col min="11291" max="11291" width="8.375" style="1" customWidth="1"/>
    <col min="11292" max="11293" width="27.625" style="1" customWidth="1"/>
    <col min="11294" max="11294" width="1.375" style="1" customWidth="1"/>
    <col min="11295" max="11529" width="9" style="1"/>
    <col min="11530" max="11530" width="1.625" style="1" customWidth="1"/>
    <col min="11531" max="11531" width="38.625" style="1" customWidth="1"/>
    <col min="11532" max="11532" width="25.625" style="1" customWidth="1"/>
    <col min="11533" max="11533" width="5.5" style="1" customWidth="1"/>
    <col min="11534" max="11534" width="25.75" style="1" customWidth="1"/>
    <col min="11535" max="11535" width="5.625" style="1" customWidth="1"/>
    <col min="11536" max="11536" width="21.625" style="1" customWidth="1"/>
    <col min="11537" max="11537" width="5.625" style="1" customWidth="1"/>
    <col min="11538" max="11538" width="25.625" style="1" customWidth="1"/>
    <col min="11539" max="11539" width="5.625" style="1" customWidth="1"/>
    <col min="11540" max="11540" width="25.75" style="1" customWidth="1"/>
    <col min="11541" max="11541" width="5.625" style="1" customWidth="1"/>
    <col min="11542" max="11542" width="25.625" style="1" customWidth="1"/>
    <col min="11543" max="11543" width="5.625" style="1" customWidth="1"/>
    <col min="11544" max="11544" width="21.625" style="1" customWidth="1"/>
    <col min="11545" max="11545" width="5.625" style="1" customWidth="1"/>
    <col min="11546" max="11546" width="28.125" style="1" customWidth="1"/>
    <col min="11547" max="11547" width="8.375" style="1" customWidth="1"/>
    <col min="11548" max="11549" width="27.625" style="1" customWidth="1"/>
    <col min="11550" max="11550" width="1.375" style="1" customWidth="1"/>
    <col min="11551" max="11785" width="9" style="1"/>
    <col min="11786" max="11786" width="1.625" style="1" customWidth="1"/>
    <col min="11787" max="11787" width="38.625" style="1" customWidth="1"/>
    <col min="11788" max="11788" width="25.625" style="1" customWidth="1"/>
    <col min="11789" max="11789" width="5.5" style="1" customWidth="1"/>
    <col min="11790" max="11790" width="25.75" style="1" customWidth="1"/>
    <col min="11791" max="11791" width="5.625" style="1" customWidth="1"/>
    <col min="11792" max="11792" width="21.625" style="1" customWidth="1"/>
    <col min="11793" max="11793" width="5.625" style="1" customWidth="1"/>
    <col min="11794" max="11794" width="25.625" style="1" customWidth="1"/>
    <col min="11795" max="11795" width="5.625" style="1" customWidth="1"/>
    <col min="11796" max="11796" width="25.75" style="1" customWidth="1"/>
    <col min="11797" max="11797" width="5.625" style="1" customWidth="1"/>
    <col min="11798" max="11798" width="25.625" style="1" customWidth="1"/>
    <col min="11799" max="11799" width="5.625" style="1" customWidth="1"/>
    <col min="11800" max="11800" width="21.625" style="1" customWidth="1"/>
    <col min="11801" max="11801" width="5.625" style="1" customWidth="1"/>
    <col min="11802" max="11802" width="28.125" style="1" customWidth="1"/>
    <col min="11803" max="11803" width="8.375" style="1" customWidth="1"/>
    <col min="11804" max="11805" width="27.625" style="1" customWidth="1"/>
    <col min="11806" max="11806" width="1.375" style="1" customWidth="1"/>
    <col min="11807" max="12041" width="9" style="1"/>
    <col min="12042" max="12042" width="1.625" style="1" customWidth="1"/>
    <col min="12043" max="12043" width="38.625" style="1" customWidth="1"/>
    <col min="12044" max="12044" width="25.625" style="1" customWidth="1"/>
    <col min="12045" max="12045" width="5.5" style="1" customWidth="1"/>
    <col min="12046" max="12046" width="25.75" style="1" customWidth="1"/>
    <col min="12047" max="12047" width="5.625" style="1" customWidth="1"/>
    <col min="12048" max="12048" width="21.625" style="1" customWidth="1"/>
    <col min="12049" max="12049" width="5.625" style="1" customWidth="1"/>
    <col min="12050" max="12050" width="25.625" style="1" customWidth="1"/>
    <col min="12051" max="12051" width="5.625" style="1" customWidth="1"/>
    <col min="12052" max="12052" width="25.75" style="1" customWidth="1"/>
    <col min="12053" max="12053" width="5.625" style="1" customWidth="1"/>
    <col min="12054" max="12054" width="25.625" style="1" customWidth="1"/>
    <col min="12055" max="12055" width="5.625" style="1" customWidth="1"/>
    <col min="12056" max="12056" width="21.625" style="1" customWidth="1"/>
    <col min="12057" max="12057" width="5.625" style="1" customWidth="1"/>
    <col min="12058" max="12058" width="28.125" style="1" customWidth="1"/>
    <col min="12059" max="12059" width="8.375" style="1" customWidth="1"/>
    <col min="12060" max="12061" width="27.625" style="1" customWidth="1"/>
    <col min="12062" max="12062" width="1.375" style="1" customWidth="1"/>
    <col min="12063" max="12297" width="9" style="1"/>
    <col min="12298" max="12298" width="1.625" style="1" customWidth="1"/>
    <col min="12299" max="12299" width="38.625" style="1" customWidth="1"/>
    <col min="12300" max="12300" width="25.625" style="1" customWidth="1"/>
    <col min="12301" max="12301" width="5.5" style="1" customWidth="1"/>
    <col min="12302" max="12302" width="25.75" style="1" customWidth="1"/>
    <col min="12303" max="12303" width="5.625" style="1" customWidth="1"/>
    <col min="12304" max="12304" width="21.625" style="1" customWidth="1"/>
    <col min="12305" max="12305" width="5.625" style="1" customWidth="1"/>
    <col min="12306" max="12306" width="25.625" style="1" customWidth="1"/>
    <col min="12307" max="12307" width="5.625" style="1" customWidth="1"/>
    <col min="12308" max="12308" width="25.75" style="1" customWidth="1"/>
    <col min="12309" max="12309" width="5.625" style="1" customWidth="1"/>
    <col min="12310" max="12310" width="25.625" style="1" customWidth="1"/>
    <col min="12311" max="12311" width="5.625" style="1" customWidth="1"/>
    <col min="12312" max="12312" width="21.625" style="1" customWidth="1"/>
    <col min="12313" max="12313" width="5.625" style="1" customWidth="1"/>
    <col min="12314" max="12314" width="28.125" style="1" customWidth="1"/>
    <col min="12315" max="12315" width="8.375" style="1" customWidth="1"/>
    <col min="12316" max="12317" width="27.625" style="1" customWidth="1"/>
    <col min="12318" max="12318" width="1.375" style="1" customWidth="1"/>
    <col min="12319" max="12553" width="9" style="1"/>
    <col min="12554" max="12554" width="1.625" style="1" customWidth="1"/>
    <col min="12555" max="12555" width="38.625" style="1" customWidth="1"/>
    <col min="12556" max="12556" width="25.625" style="1" customWidth="1"/>
    <col min="12557" max="12557" width="5.5" style="1" customWidth="1"/>
    <col min="12558" max="12558" width="25.75" style="1" customWidth="1"/>
    <col min="12559" max="12559" width="5.625" style="1" customWidth="1"/>
    <col min="12560" max="12560" width="21.625" style="1" customWidth="1"/>
    <col min="12561" max="12561" width="5.625" style="1" customWidth="1"/>
    <col min="12562" max="12562" width="25.625" style="1" customWidth="1"/>
    <col min="12563" max="12563" width="5.625" style="1" customWidth="1"/>
    <col min="12564" max="12564" width="25.75" style="1" customWidth="1"/>
    <col min="12565" max="12565" width="5.625" style="1" customWidth="1"/>
    <col min="12566" max="12566" width="25.625" style="1" customWidth="1"/>
    <col min="12567" max="12567" width="5.625" style="1" customWidth="1"/>
    <col min="12568" max="12568" width="21.625" style="1" customWidth="1"/>
    <col min="12569" max="12569" width="5.625" style="1" customWidth="1"/>
    <col min="12570" max="12570" width="28.125" style="1" customWidth="1"/>
    <col min="12571" max="12571" width="8.375" style="1" customWidth="1"/>
    <col min="12572" max="12573" width="27.625" style="1" customWidth="1"/>
    <col min="12574" max="12574" width="1.375" style="1" customWidth="1"/>
    <col min="12575" max="12809" width="9" style="1"/>
    <col min="12810" max="12810" width="1.625" style="1" customWidth="1"/>
    <col min="12811" max="12811" width="38.625" style="1" customWidth="1"/>
    <col min="12812" max="12812" width="25.625" style="1" customWidth="1"/>
    <col min="12813" max="12813" width="5.5" style="1" customWidth="1"/>
    <col min="12814" max="12814" width="25.75" style="1" customWidth="1"/>
    <col min="12815" max="12815" width="5.625" style="1" customWidth="1"/>
    <col min="12816" max="12816" width="21.625" style="1" customWidth="1"/>
    <col min="12817" max="12817" width="5.625" style="1" customWidth="1"/>
    <col min="12818" max="12818" width="25.625" style="1" customWidth="1"/>
    <col min="12819" max="12819" width="5.625" style="1" customWidth="1"/>
    <col min="12820" max="12820" width="25.75" style="1" customWidth="1"/>
    <col min="12821" max="12821" width="5.625" style="1" customWidth="1"/>
    <col min="12822" max="12822" width="25.625" style="1" customWidth="1"/>
    <col min="12823" max="12823" width="5.625" style="1" customWidth="1"/>
    <col min="12824" max="12824" width="21.625" style="1" customWidth="1"/>
    <col min="12825" max="12825" width="5.625" style="1" customWidth="1"/>
    <col min="12826" max="12826" width="28.125" style="1" customWidth="1"/>
    <col min="12827" max="12827" width="8.375" style="1" customWidth="1"/>
    <col min="12828" max="12829" width="27.625" style="1" customWidth="1"/>
    <col min="12830" max="12830" width="1.375" style="1" customWidth="1"/>
    <col min="12831" max="13065" width="9" style="1"/>
    <col min="13066" max="13066" width="1.625" style="1" customWidth="1"/>
    <col min="13067" max="13067" width="38.625" style="1" customWidth="1"/>
    <col min="13068" max="13068" width="25.625" style="1" customWidth="1"/>
    <col min="13069" max="13069" width="5.5" style="1" customWidth="1"/>
    <col min="13070" max="13070" width="25.75" style="1" customWidth="1"/>
    <col min="13071" max="13071" width="5.625" style="1" customWidth="1"/>
    <col min="13072" max="13072" width="21.625" style="1" customWidth="1"/>
    <col min="13073" max="13073" width="5.625" style="1" customWidth="1"/>
    <col min="13074" max="13074" width="25.625" style="1" customWidth="1"/>
    <col min="13075" max="13075" width="5.625" style="1" customWidth="1"/>
    <col min="13076" max="13076" width="25.75" style="1" customWidth="1"/>
    <col min="13077" max="13077" width="5.625" style="1" customWidth="1"/>
    <col min="13078" max="13078" width="25.625" style="1" customWidth="1"/>
    <col min="13079" max="13079" width="5.625" style="1" customWidth="1"/>
    <col min="13080" max="13080" width="21.625" style="1" customWidth="1"/>
    <col min="13081" max="13081" width="5.625" style="1" customWidth="1"/>
    <col min="13082" max="13082" width="28.125" style="1" customWidth="1"/>
    <col min="13083" max="13083" width="8.375" style="1" customWidth="1"/>
    <col min="13084" max="13085" width="27.625" style="1" customWidth="1"/>
    <col min="13086" max="13086" width="1.375" style="1" customWidth="1"/>
    <col min="13087" max="13321" width="9" style="1"/>
    <col min="13322" max="13322" width="1.625" style="1" customWidth="1"/>
    <col min="13323" max="13323" width="38.625" style="1" customWidth="1"/>
    <col min="13324" max="13324" width="25.625" style="1" customWidth="1"/>
    <col min="13325" max="13325" width="5.5" style="1" customWidth="1"/>
    <col min="13326" max="13326" width="25.75" style="1" customWidth="1"/>
    <col min="13327" max="13327" width="5.625" style="1" customWidth="1"/>
    <col min="13328" max="13328" width="21.625" style="1" customWidth="1"/>
    <col min="13329" max="13329" width="5.625" style="1" customWidth="1"/>
    <col min="13330" max="13330" width="25.625" style="1" customWidth="1"/>
    <col min="13331" max="13331" width="5.625" style="1" customWidth="1"/>
    <col min="13332" max="13332" width="25.75" style="1" customWidth="1"/>
    <col min="13333" max="13333" width="5.625" style="1" customWidth="1"/>
    <col min="13334" max="13334" width="25.625" style="1" customWidth="1"/>
    <col min="13335" max="13335" width="5.625" style="1" customWidth="1"/>
    <col min="13336" max="13336" width="21.625" style="1" customWidth="1"/>
    <col min="13337" max="13337" width="5.625" style="1" customWidth="1"/>
    <col min="13338" max="13338" width="28.125" style="1" customWidth="1"/>
    <col min="13339" max="13339" width="8.375" style="1" customWidth="1"/>
    <col min="13340" max="13341" width="27.625" style="1" customWidth="1"/>
    <col min="13342" max="13342" width="1.375" style="1" customWidth="1"/>
    <col min="13343" max="13577" width="9" style="1"/>
    <col min="13578" max="13578" width="1.625" style="1" customWidth="1"/>
    <col min="13579" max="13579" width="38.625" style="1" customWidth="1"/>
    <col min="13580" max="13580" width="25.625" style="1" customWidth="1"/>
    <col min="13581" max="13581" width="5.5" style="1" customWidth="1"/>
    <col min="13582" max="13582" width="25.75" style="1" customWidth="1"/>
    <col min="13583" max="13583" width="5.625" style="1" customWidth="1"/>
    <col min="13584" max="13584" width="21.625" style="1" customWidth="1"/>
    <col min="13585" max="13585" width="5.625" style="1" customWidth="1"/>
    <col min="13586" max="13586" width="25.625" style="1" customWidth="1"/>
    <col min="13587" max="13587" width="5.625" style="1" customWidth="1"/>
    <col min="13588" max="13588" width="25.75" style="1" customWidth="1"/>
    <col min="13589" max="13589" width="5.625" style="1" customWidth="1"/>
    <col min="13590" max="13590" width="25.625" style="1" customWidth="1"/>
    <col min="13591" max="13591" width="5.625" style="1" customWidth="1"/>
    <col min="13592" max="13592" width="21.625" style="1" customWidth="1"/>
    <col min="13593" max="13593" width="5.625" style="1" customWidth="1"/>
    <col min="13594" max="13594" width="28.125" style="1" customWidth="1"/>
    <col min="13595" max="13595" width="8.375" style="1" customWidth="1"/>
    <col min="13596" max="13597" width="27.625" style="1" customWidth="1"/>
    <col min="13598" max="13598" width="1.375" style="1" customWidth="1"/>
    <col min="13599" max="13833" width="9" style="1"/>
    <col min="13834" max="13834" width="1.625" style="1" customWidth="1"/>
    <col min="13835" max="13835" width="38.625" style="1" customWidth="1"/>
    <col min="13836" max="13836" width="25.625" style="1" customWidth="1"/>
    <col min="13837" max="13837" width="5.5" style="1" customWidth="1"/>
    <col min="13838" max="13838" width="25.75" style="1" customWidth="1"/>
    <col min="13839" max="13839" width="5.625" style="1" customWidth="1"/>
    <col min="13840" max="13840" width="21.625" style="1" customWidth="1"/>
    <col min="13841" max="13841" width="5.625" style="1" customWidth="1"/>
    <col min="13842" max="13842" width="25.625" style="1" customWidth="1"/>
    <col min="13843" max="13843" width="5.625" style="1" customWidth="1"/>
    <col min="13844" max="13844" width="25.75" style="1" customWidth="1"/>
    <col min="13845" max="13845" width="5.625" style="1" customWidth="1"/>
    <col min="13846" max="13846" width="25.625" style="1" customWidth="1"/>
    <col min="13847" max="13847" width="5.625" style="1" customWidth="1"/>
    <col min="13848" max="13848" width="21.625" style="1" customWidth="1"/>
    <col min="13849" max="13849" width="5.625" style="1" customWidth="1"/>
    <col min="13850" max="13850" width="28.125" style="1" customWidth="1"/>
    <col min="13851" max="13851" width="8.375" style="1" customWidth="1"/>
    <col min="13852" max="13853" width="27.625" style="1" customWidth="1"/>
    <col min="13854" max="13854" width="1.375" style="1" customWidth="1"/>
    <col min="13855" max="14089" width="9" style="1"/>
    <col min="14090" max="14090" width="1.625" style="1" customWidth="1"/>
    <col min="14091" max="14091" width="38.625" style="1" customWidth="1"/>
    <col min="14092" max="14092" width="25.625" style="1" customWidth="1"/>
    <col min="14093" max="14093" width="5.5" style="1" customWidth="1"/>
    <col min="14094" max="14094" width="25.75" style="1" customWidth="1"/>
    <col min="14095" max="14095" width="5.625" style="1" customWidth="1"/>
    <col min="14096" max="14096" width="21.625" style="1" customWidth="1"/>
    <col min="14097" max="14097" width="5.625" style="1" customWidth="1"/>
    <col min="14098" max="14098" width="25.625" style="1" customWidth="1"/>
    <col min="14099" max="14099" width="5.625" style="1" customWidth="1"/>
    <col min="14100" max="14100" width="25.75" style="1" customWidth="1"/>
    <col min="14101" max="14101" width="5.625" style="1" customWidth="1"/>
    <col min="14102" max="14102" width="25.625" style="1" customWidth="1"/>
    <col min="14103" max="14103" width="5.625" style="1" customWidth="1"/>
    <col min="14104" max="14104" width="21.625" style="1" customWidth="1"/>
    <col min="14105" max="14105" width="5.625" style="1" customWidth="1"/>
    <col min="14106" max="14106" width="28.125" style="1" customWidth="1"/>
    <col min="14107" max="14107" width="8.375" style="1" customWidth="1"/>
    <col min="14108" max="14109" width="27.625" style="1" customWidth="1"/>
    <col min="14110" max="14110" width="1.375" style="1" customWidth="1"/>
    <col min="14111" max="14345" width="9" style="1"/>
    <col min="14346" max="14346" width="1.625" style="1" customWidth="1"/>
    <col min="14347" max="14347" width="38.625" style="1" customWidth="1"/>
    <col min="14348" max="14348" width="25.625" style="1" customWidth="1"/>
    <col min="14349" max="14349" width="5.5" style="1" customWidth="1"/>
    <col min="14350" max="14350" width="25.75" style="1" customWidth="1"/>
    <col min="14351" max="14351" width="5.625" style="1" customWidth="1"/>
    <col min="14352" max="14352" width="21.625" style="1" customWidth="1"/>
    <col min="14353" max="14353" width="5.625" style="1" customWidth="1"/>
    <col min="14354" max="14354" width="25.625" style="1" customWidth="1"/>
    <col min="14355" max="14355" width="5.625" style="1" customWidth="1"/>
    <col min="14356" max="14356" width="25.75" style="1" customWidth="1"/>
    <col min="14357" max="14357" width="5.625" style="1" customWidth="1"/>
    <col min="14358" max="14358" width="25.625" style="1" customWidth="1"/>
    <col min="14359" max="14359" width="5.625" style="1" customWidth="1"/>
    <col min="14360" max="14360" width="21.625" style="1" customWidth="1"/>
    <col min="14361" max="14361" width="5.625" style="1" customWidth="1"/>
    <col min="14362" max="14362" width="28.125" style="1" customWidth="1"/>
    <col min="14363" max="14363" width="8.375" style="1" customWidth="1"/>
    <col min="14364" max="14365" width="27.625" style="1" customWidth="1"/>
    <col min="14366" max="14366" width="1.375" style="1" customWidth="1"/>
    <col min="14367" max="14601" width="9" style="1"/>
    <col min="14602" max="14602" width="1.625" style="1" customWidth="1"/>
    <col min="14603" max="14603" width="38.625" style="1" customWidth="1"/>
    <col min="14604" max="14604" width="25.625" style="1" customWidth="1"/>
    <col min="14605" max="14605" width="5.5" style="1" customWidth="1"/>
    <col min="14606" max="14606" width="25.75" style="1" customWidth="1"/>
    <col min="14607" max="14607" width="5.625" style="1" customWidth="1"/>
    <col min="14608" max="14608" width="21.625" style="1" customWidth="1"/>
    <col min="14609" max="14609" width="5.625" style="1" customWidth="1"/>
    <col min="14610" max="14610" width="25.625" style="1" customWidth="1"/>
    <col min="14611" max="14611" width="5.625" style="1" customWidth="1"/>
    <col min="14612" max="14612" width="25.75" style="1" customWidth="1"/>
    <col min="14613" max="14613" width="5.625" style="1" customWidth="1"/>
    <col min="14614" max="14614" width="25.625" style="1" customWidth="1"/>
    <col min="14615" max="14615" width="5.625" style="1" customWidth="1"/>
    <col min="14616" max="14616" width="21.625" style="1" customWidth="1"/>
    <col min="14617" max="14617" width="5.625" style="1" customWidth="1"/>
    <col min="14618" max="14618" width="28.125" style="1" customWidth="1"/>
    <col min="14619" max="14619" width="8.375" style="1" customWidth="1"/>
    <col min="14620" max="14621" width="27.625" style="1" customWidth="1"/>
    <col min="14622" max="14622" width="1.375" style="1" customWidth="1"/>
    <col min="14623" max="14857" width="9" style="1"/>
    <col min="14858" max="14858" width="1.625" style="1" customWidth="1"/>
    <col min="14859" max="14859" width="38.625" style="1" customWidth="1"/>
    <col min="14860" max="14860" width="25.625" style="1" customWidth="1"/>
    <col min="14861" max="14861" width="5.5" style="1" customWidth="1"/>
    <col min="14862" max="14862" width="25.75" style="1" customWidth="1"/>
    <col min="14863" max="14863" width="5.625" style="1" customWidth="1"/>
    <col min="14864" max="14864" width="21.625" style="1" customWidth="1"/>
    <col min="14865" max="14865" width="5.625" style="1" customWidth="1"/>
    <col min="14866" max="14866" width="25.625" style="1" customWidth="1"/>
    <col min="14867" max="14867" width="5.625" style="1" customWidth="1"/>
    <col min="14868" max="14868" width="25.75" style="1" customWidth="1"/>
    <col min="14869" max="14869" width="5.625" style="1" customWidth="1"/>
    <col min="14870" max="14870" width="25.625" style="1" customWidth="1"/>
    <col min="14871" max="14871" width="5.625" style="1" customWidth="1"/>
    <col min="14872" max="14872" width="21.625" style="1" customWidth="1"/>
    <col min="14873" max="14873" width="5.625" style="1" customWidth="1"/>
    <col min="14874" max="14874" width="28.125" style="1" customWidth="1"/>
    <col min="14875" max="14875" width="8.375" style="1" customWidth="1"/>
    <col min="14876" max="14877" width="27.625" style="1" customWidth="1"/>
    <col min="14878" max="14878" width="1.375" style="1" customWidth="1"/>
    <col min="14879" max="15113" width="9" style="1"/>
    <col min="15114" max="15114" width="1.625" style="1" customWidth="1"/>
    <col min="15115" max="15115" width="38.625" style="1" customWidth="1"/>
    <col min="15116" max="15116" width="25.625" style="1" customWidth="1"/>
    <col min="15117" max="15117" width="5.5" style="1" customWidth="1"/>
    <col min="15118" max="15118" width="25.75" style="1" customWidth="1"/>
    <col min="15119" max="15119" width="5.625" style="1" customWidth="1"/>
    <col min="15120" max="15120" width="21.625" style="1" customWidth="1"/>
    <col min="15121" max="15121" width="5.625" style="1" customWidth="1"/>
    <col min="15122" max="15122" width="25.625" style="1" customWidth="1"/>
    <col min="15123" max="15123" width="5.625" style="1" customWidth="1"/>
    <col min="15124" max="15124" width="25.75" style="1" customWidth="1"/>
    <col min="15125" max="15125" width="5.625" style="1" customWidth="1"/>
    <col min="15126" max="15126" width="25.625" style="1" customWidth="1"/>
    <col min="15127" max="15127" width="5.625" style="1" customWidth="1"/>
    <col min="15128" max="15128" width="21.625" style="1" customWidth="1"/>
    <col min="15129" max="15129" width="5.625" style="1" customWidth="1"/>
    <col min="15130" max="15130" width="28.125" style="1" customWidth="1"/>
    <col min="15131" max="15131" width="8.375" style="1" customWidth="1"/>
    <col min="15132" max="15133" width="27.625" style="1" customWidth="1"/>
    <col min="15134" max="15134" width="1.375" style="1" customWidth="1"/>
    <col min="15135" max="15369" width="9" style="1"/>
    <col min="15370" max="15370" width="1.625" style="1" customWidth="1"/>
    <col min="15371" max="15371" width="38.625" style="1" customWidth="1"/>
    <col min="15372" max="15372" width="25.625" style="1" customWidth="1"/>
    <col min="15373" max="15373" width="5.5" style="1" customWidth="1"/>
    <col min="15374" max="15374" width="25.75" style="1" customWidth="1"/>
    <col min="15375" max="15375" width="5.625" style="1" customWidth="1"/>
    <col min="15376" max="15376" width="21.625" style="1" customWidth="1"/>
    <col min="15377" max="15377" width="5.625" style="1" customWidth="1"/>
    <col min="15378" max="15378" width="25.625" style="1" customWidth="1"/>
    <col min="15379" max="15379" width="5.625" style="1" customWidth="1"/>
    <col min="15380" max="15380" width="25.75" style="1" customWidth="1"/>
    <col min="15381" max="15381" width="5.625" style="1" customWidth="1"/>
    <col min="15382" max="15382" width="25.625" style="1" customWidth="1"/>
    <col min="15383" max="15383" width="5.625" style="1" customWidth="1"/>
    <col min="15384" max="15384" width="21.625" style="1" customWidth="1"/>
    <col min="15385" max="15385" width="5.625" style="1" customWidth="1"/>
    <col min="15386" max="15386" width="28.125" style="1" customWidth="1"/>
    <col min="15387" max="15387" width="8.375" style="1" customWidth="1"/>
    <col min="15388" max="15389" width="27.625" style="1" customWidth="1"/>
    <col min="15390" max="15390" width="1.375" style="1" customWidth="1"/>
    <col min="15391" max="15625" width="9" style="1"/>
    <col min="15626" max="15626" width="1.625" style="1" customWidth="1"/>
    <col min="15627" max="15627" width="38.625" style="1" customWidth="1"/>
    <col min="15628" max="15628" width="25.625" style="1" customWidth="1"/>
    <col min="15629" max="15629" width="5.5" style="1" customWidth="1"/>
    <col min="15630" max="15630" width="25.75" style="1" customWidth="1"/>
    <col min="15631" max="15631" width="5.625" style="1" customWidth="1"/>
    <col min="15632" max="15632" width="21.625" style="1" customWidth="1"/>
    <col min="15633" max="15633" width="5.625" style="1" customWidth="1"/>
    <col min="15634" max="15634" width="25.625" style="1" customWidth="1"/>
    <col min="15635" max="15635" width="5.625" style="1" customWidth="1"/>
    <col min="15636" max="15636" width="25.75" style="1" customWidth="1"/>
    <col min="15637" max="15637" width="5.625" style="1" customWidth="1"/>
    <col min="15638" max="15638" width="25.625" style="1" customWidth="1"/>
    <col min="15639" max="15639" width="5.625" style="1" customWidth="1"/>
    <col min="15640" max="15640" width="21.625" style="1" customWidth="1"/>
    <col min="15641" max="15641" width="5.625" style="1" customWidth="1"/>
    <col min="15642" max="15642" width="28.125" style="1" customWidth="1"/>
    <col min="15643" max="15643" width="8.375" style="1" customWidth="1"/>
    <col min="15644" max="15645" width="27.625" style="1" customWidth="1"/>
    <col min="15646" max="15646" width="1.375" style="1" customWidth="1"/>
    <col min="15647" max="15881" width="9" style="1"/>
    <col min="15882" max="15882" width="1.625" style="1" customWidth="1"/>
    <col min="15883" max="15883" width="38.625" style="1" customWidth="1"/>
    <col min="15884" max="15884" width="25.625" style="1" customWidth="1"/>
    <col min="15885" max="15885" width="5.5" style="1" customWidth="1"/>
    <col min="15886" max="15886" width="25.75" style="1" customWidth="1"/>
    <col min="15887" max="15887" width="5.625" style="1" customWidth="1"/>
    <col min="15888" max="15888" width="21.625" style="1" customWidth="1"/>
    <col min="15889" max="15889" width="5.625" style="1" customWidth="1"/>
    <col min="15890" max="15890" width="25.625" style="1" customWidth="1"/>
    <col min="15891" max="15891" width="5.625" style="1" customWidth="1"/>
    <col min="15892" max="15892" width="25.75" style="1" customWidth="1"/>
    <col min="15893" max="15893" width="5.625" style="1" customWidth="1"/>
    <col min="15894" max="15894" width="25.625" style="1" customWidth="1"/>
    <col min="15895" max="15895" width="5.625" style="1" customWidth="1"/>
    <col min="15896" max="15896" width="21.625" style="1" customWidth="1"/>
    <col min="15897" max="15897" width="5.625" style="1" customWidth="1"/>
    <col min="15898" max="15898" width="28.125" style="1" customWidth="1"/>
    <col min="15899" max="15899" width="8.375" style="1" customWidth="1"/>
    <col min="15900" max="15901" width="27.625" style="1" customWidth="1"/>
    <col min="15902" max="15902" width="1.375" style="1" customWidth="1"/>
    <col min="15903" max="16137" width="9" style="1"/>
    <col min="16138" max="16138" width="1.625" style="1" customWidth="1"/>
    <col min="16139" max="16139" width="38.625" style="1" customWidth="1"/>
    <col min="16140" max="16140" width="25.625" style="1" customWidth="1"/>
    <col min="16141" max="16141" width="5.5" style="1" customWidth="1"/>
    <col min="16142" max="16142" width="25.75" style="1" customWidth="1"/>
    <col min="16143" max="16143" width="5.625" style="1" customWidth="1"/>
    <col min="16144" max="16144" width="21.625" style="1" customWidth="1"/>
    <col min="16145" max="16145" width="5.625" style="1" customWidth="1"/>
    <col min="16146" max="16146" width="25.625" style="1" customWidth="1"/>
    <col min="16147" max="16147" width="5.625" style="1" customWidth="1"/>
    <col min="16148" max="16148" width="25.75" style="1" customWidth="1"/>
    <col min="16149" max="16149" width="5.625" style="1" customWidth="1"/>
    <col min="16150" max="16150" width="25.625" style="1" customWidth="1"/>
    <col min="16151" max="16151" width="5.625" style="1" customWidth="1"/>
    <col min="16152" max="16152" width="21.625" style="1" customWidth="1"/>
    <col min="16153" max="16153" width="5.625" style="1" customWidth="1"/>
    <col min="16154" max="16154" width="28.125" style="1" customWidth="1"/>
    <col min="16155" max="16155" width="8.375" style="1" customWidth="1"/>
    <col min="16156" max="16157" width="27.625" style="1" customWidth="1"/>
    <col min="16158" max="16158" width="1.375" style="1" customWidth="1"/>
    <col min="16159" max="16384" width="9" style="1"/>
  </cols>
  <sheetData>
    <row r="1" spans="1:29" ht="10.5" customHeight="1" thickBot="1" x14ac:dyDescent="0.2"/>
    <row r="2" spans="1:29" ht="67.5" customHeight="1" thickTop="1" thickBot="1" x14ac:dyDescent="0.2">
      <c r="C2" s="2" t="s">
        <v>67</v>
      </c>
      <c r="D2" s="2"/>
      <c r="O2" s="40"/>
      <c r="P2" s="41"/>
      <c r="Q2" s="41"/>
      <c r="R2" s="41"/>
      <c r="S2" s="41"/>
      <c r="T2" s="41"/>
      <c r="U2" s="41"/>
      <c r="V2" s="41"/>
      <c r="W2" s="41"/>
      <c r="X2" s="41"/>
      <c r="Y2" s="41"/>
      <c r="Z2" s="42"/>
      <c r="AA2" s="3"/>
      <c r="AB2" s="3"/>
      <c r="AC2" s="3"/>
    </row>
    <row r="3" spans="1:29" ht="10.5" customHeight="1" thickTop="1" thickBot="1" x14ac:dyDescent="0.2"/>
    <row r="4" spans="1:29" ht="101.25" customHeight="1" x14ac:dyDescent="0.15">
      <c r="C4" s="34" t="s">
        <v>0</v>
      </c>
      <c r="D4" s="43" t="s">
        <v>1</v>
      </c>
      <c r="E4" s="44"/>
      <c r="F4" s="4" t="s">
        <v>2</v>
      </c>
      <c r="G4" s="45" t="s">
        <v>80</v>
      </c>
      <c r="H4" s="46"/>
      <c r="I4" s="4" t="s">
        <v>2</v>
      </c>
      <c r="J4" s="43" t="s">
        <v>3</v>
      </c>
      <c r="K4" s="44"/>
      <c r="L4" s="4" t="s">
        <v>2</v>
      </c>
      <c r="M4" s="43" t="s">
        <v>73</v>
      </c>
      <c r="N4" s="44"/>
      <c r="O4" s="4" t="s">
        <v>2</v>
      </c>
      <c r="P4" s="43" t="s">
        <v>70</v>
      </c>
      <c r="Q4" s="44"/>
      <c r="R4" s="4" t="s">
        <v>2</v>
      </c>
      <c r="S4" s="43" t="s">
        <v>71</v>
      </c>
      <c r="T4" s="44"/>
      <c r="U4" s="4" t="s">
        <v>2</v>
      </c>
      <c r="V4" s="43" t="s">
        <v>4</v>
      </c>
      <c r="W4" s="44"/>
      <c r="X4" s="4" t="s">
        <v>2</v>
      </c>
      <c r="Y4" s="43" t="s">
        <v>72</v>
      </c>
      <c r="Z4" s="47"/>
      <c r="AA4" s="5" t="s">
        <v>5</v>
      </c>
      <c r="AB4" s="48" t="s">
        <v>6</v>
      </c>
      <c r="AC4" s="49"/>
    </row>
    <row r="5" spans="1:29" ht="114.75" customHeight="1" x14ac:dyDescent="0.15">
      <c r="C5" s="35" t="s">
        <v>7</v>
      </c>
      <c r="D5" s="50" t="s">
        <v>8</v>
      </c>
      <c r="E5" s="51"/>
      <c r="F5" s="7"/>
      <c r="G5" s="52" t="s">
        <v>81</v>
      </c>
      <c r="H5" s="53"/>
      <c r="I5" s="7"/>
      <c r="J5" s="50" t="s">
        <v>9</v>
      </c>
      <c r="K5" s="51"/>
      <c r="L5" s="7"/>
      <c r="M5" s="52" t="s">
        <v>74</v>
      </c>
      <c r="N5" s="54"/>
      <c r="O5" s="8"/>
      <c r="P5" s="52" t="s">
        <v>10</v>
      </c>
      <c r="Q5" s="54"/>
      <c r="R5" s="8"/>
      <c r="S5" s="50" t="s">
        <v>11</v>
      </c>
      <c r="T5" s="51"/>
      <c r="U5" s="7"/>
      <c r="V5" s="55" t="s">
        <v>12</v>
      </c>
      <c r="W5" s="56"/>
      <c r="X5" s="9"/>
      <c r="Y5" s="57"/>
      <c r="Z5" s="58"/>
      <c r="AA5" s="10"/>
      <c r="AB5" s="11" t="s">
        <v>13</v>
      </c>
      <c r="AC5" s="12" t="s">
        <v>14</v>
      </c>
    </row>
    <row r="6" spans="1:29" ht="30.75" customHeight="1" x14ac:dyDescent="0.15">
      <c r="C6" s="6" t="s">
        <v>15</v>
      </c>
      <c r="D6" s="57"/>
      <c r="E6" s="59"/>
      <c r="F6" s="9"/>
      <c r="G6" s="57"/>
      <c r="H6" s="59"/>
      <c r="I6" s="9"/>
      <c r="J6" s="57"/>
      <c r="K6" s="59"/>
      <c r="L6" s="9"/>
      <c r="M6" s="57"/>
      <c r="N6" s="59"/>
      <c r="O6" s="13"/>
      <c r="P6" s="64"/>
      <c r="Q6" s="65"/>
      <c r="R6" s="13"/>
      <c r="S6" s="64"/>
      <c r="T6" s="65"/>
      <c r="U6" s="9"/>
      <c r="V6" s="57"/>
      <c r="W6" s="59"/>
      <c r="X6" s="9"/>
      <c r="Y6" s="57"/>
      <c r="Z6" s="58"/>
      <c r="AA6" s="10"/>
      <c r="AB6" s="11"/>
      <c r="AC6" s="12"/>
    </row>
    <row r="7" spans="1:29" ht="108.75" customHeight="1" x14ac:dyDescent="0.15">
      <c r="A7" s="39" t="s">
        <v>62</v>
      </c>
      <c r="C7" s="35" t="s">
        <v>16</v>
      </c>
      <c r="D7" s="60" t="s">
        <v>17</v>
      </c>
      <c r="E7" s="61"/>
      <c r="F7" s="9">
        <v>50</v>
      </c>
      <c r="G7" s="62" t="s">
        <v>75</v>
      </c>
      <c r="H7" s="63"/>
      <c r="I7" s="9">
        <v>70</v>
      </c>
      <c r="J7" s="57" t="s">
        <v>18</v>
      </c>
      <c r="K7" s="59"/>
      <c r="L7" s="9">
        <v>40</v>
      </c>
      <c r="M7" s="60" t="s">
        <v>19</v>
      </c>
      <c r="N7" s="61"/>
      <c r="O7" s="9">
        <v>30</v>
      </c>
      <c r="P7" s="60" t="s">
        <v>20</v>
      </c>
      <c r="Q7" s="61"/>
      <c r="R7" s="9">
        <v>40</v>
      </c>
      <c r="S7" s="60" t="s">
        <v>82</v>
      </c>
      <c r="T7" s="61"/>
      <c r="U7" s="9">
        <v>60</v>
      </c>
      <c r="V7" s="60" t="s">
        <v>21</v>
      </c>
      <c r="W7" s="61"/>
      <c r="X7" s="9">
        <v>10</v>
      </c>
      <c r="Y7" s="57">
        <f>SUM(D7:X7)</f>
        <v>300</v>
      </c>
      <c r="Z7" s="58"/>
      <c r="AA7" s="14" t="s">
        <v>22</v>
      </c>
      <c r="AB7" s="36" t="s">
        <v>23</v>
      </c>
      <c r="AC7" s="15"/>
    </row>
    <row r="8" spans="1:29" ht="108.75" customHeight="1" x14ac:dyDescent="0.15">
      <c r="A8" s="39" t="s">
        <v>63</v>
      </c>
      <c r="C8" s="35" t="s">
        <v>24</v>
      </c>
      <c r="D8" s="60" t="s">
        <v>25</v>
      </c>
      <c r="E8" s="61"/>
      <c r="F8" s="9">
        <v>40</v>
      </c>
      <c r="G8" s="62" t="s">
        <v>76</v>
      </c>
      <c r="H8" s="63"/>
      <c r="I8" s="9">
        <v>60</v>
      </c>
      <c r="J8" s="57" t="s">
        <v>26</v>
      </c>
      <c r="K8" s="59"/>
      <c r="L8" s="9">
        <v>30</v>
      </c>
      <c r="M8" s="60" t="s">
        <v>27</v>
      </c>
      <c r="N8" s="61"/>
      <c r="O8" s="9">
        <v>20</v>
      </c>
      <c r="P8" s="60" t="s">
        <v>28</v>
      </c>
      <c r="Q8" s="61"/>
      <c r="R8" s="9">
        <v>30</v>
      </c>
      <c r="S8" s="60" t="s">
        <v>29</v>
      </c>
      <c r="T8" s="61"/>
      <c r="U8" s="9">
        <v>50</v>
      </c>
      <c r="V8" s="60" t="s">
        <v>30</v>
      </c>
      <c r="W8" s="61"/>
      <c r="X8" s="9">
        <v>8</v>
      </c>
      <c r="Y8" s="57">
        <f>SUM(D8:X8)</f>
        <v>238</v>
      </c>
      <c r="Z8" s="58"/>
      <c r="AA8" s="14" t="s">
        <v>31</v>
      </c>
      <c r="AB8" s="36" t="s">
        <v>23</v>
      </c>
      <c r="AC8" s="15"/>
    </row>
    <row r="9" spans="1:29" ht="108.75" customHeight="1" x14ac:dyDescent="0.15">
      <c r="A9" s="39" t="s">
        <v>64</v>
      </c>
      <c r="C9" s="35" t="s">
        <v>32</v>
      </c>
      <c r="D9" s="60" t="s">
        <v>33</v>
      </c>
      <c r="E9" s="61"/>
      <c r="F9" s="9">
        <v>30</v>
      </c>
      <c r="G9" s="62" t="s">
        <v>77</v>
      </c>
      <c r="H9" s="63"/>
      <c r="I9" s="9">
        <v>50</v>
      </c>
      <c r="J9" s="57" t="s">
        <v>34</v>
      </c>
      <c r="K9" s="59"/>
      <c r="L9" s="9">
        <v>20</v>
      </c>
      <c r="M9" s="60" t="s">
        <v>35</v>
      </c>
      <c r="N9" s="61"/>
      <c r="O9" s="9">
        <v>10</v>
      </c>
      <c r="P9" s="60" t="s">
        <v>36</v>
      </c>
      <c r="Q9" s="61"/>
      <c r="R9" s="9">
        <v>20</v>
      </c>
      <c r="S9" s="60" t="s">
        <v>83</v>
      </c>
      <c r="T9" s="61"/>
      <c r="U9" s="9">
        <v>40</v>
      </c>
      <c r="V9" s="60" t="s">
        <v>37</v>
      </c>
      <c r="W9" s="61"/>
      <c r="X9" s="9">
        <v>6</v>
      </c>
      <c r="Y9" s="57">
        <f>SUM(D9:X9)</f>
        <v>176</v>
      </c>
      <c r="Z9" s="58"/>
      <c r="AA9" s="14" t="s">
        <v>38</v>
      </c>
      <c r="AB9" s="36"/>
      <c r="AC9" s="15" t="s">
        <v>39</v>
      </c>
    </row>
    <row r="10" spans="1:29" ht="108.75" customHeight="1" x14ac:dyDescent="0.15">
      <c r="A10" s="39" t="s">
        <v>65</v>
      </c>
      <c r="C10" s="35" t="s">
        <v>40</v>
      </c>
      <c r="D10" s="60" t="s">
        <v>41</v>
      </c>
      <c r="E10" s="61"/>
      <c r="F10" s="9">
        <v>20</v>
      </c>
      <c r="G10" s="62" t="s">
        <v>78</v>
      </c>
      <c r="H10" s="63"/>
      <c r="I10" s="9">
        <v>40</v>
      </c>
      <c r="J10" s="57" t="s">
        <v>42</v>
      </c>
      <c r="K10" s="59"/>
      <c r="L10" s="9">
        <v>10</v>
      </c>
      <c r="M10" s="60" t="s">
        <v>43</v>
      </c>
      <c r="N10" s="61"/>
      <c r="O10" s="9">
        <v>5</v>
      </c>
      <c r="P10" s="60" t="s">
        <v>44</v>
      </c>
      <c r="Q10" s="61"/>
      <c r="R10" s="9">
        <v>10</v>
      </c>
      <c r="S10" s="60" t="s">
        <v>45</v>
      </c>
      <c r="T10" s="61"/>
      <c r="U10" s="9">
        <v>30</v>
      </c>
      <c r="V10" s="60" t="s">
        <v>46</v>
      </c>
      <c r="W10" s="61"/>
      <c r="X10" s="9">
        <v>4</v>
      </c>
      <c r="Y10" s="57">
        <f>SUM(D10:X10)</f>
        <v>119</v>
      </c>
      <c r="Z10" s="58"/>
      <c r="AA10" s="14" t="s">
        <v>47</v>
      </c>
      <c r="AB10" s="11"/>
      <c r="AC10" s="15" t="s">
        <v>39</v>
      </c>
    </row>
    <row r="11" spans="1:29" ht="108.75" customHeight="1" thickBot="1" x14ac:dyDescent="0.2">
      <c r="A11" s="39" t="s">
        <v>66</v>
      </c>
      <c r="C11" s="37" t="s">
        <v>48</v>
      </c>
      <c r="D11" s="66" t="s">
        <v>49</v>
      </c>
      <c r="E11" s="67"/>
      <c r="F11" s="16">
        <v>10</v>
      </c>
      <c r="G11" s="68" t="s">
        <v>79</v>
      </c>
      <c r="H11" s="69"/>
      <c r="I11" s="16">
        <v>30</v>
      </c>
      <c r="J11" s="70" t="s">
        <v>50</v>
      </c>
      <c r="K11" s="71"/>
      <c r="L11" s="16">
        <v>0</v>
      </c>
      <c r="M11" s="66" t="s">
        <v>51</v>
      </c>
      <c r="N11" s="67"/>
      <c r="O11" s="16">
        <v>0</v>
      </c>
      <c r="P11" s="66" t="s">
        <v>52</v>
      </c>
      <c r="Q11" s="67"/>
      <c r="R11" s="16">
        <v>0</v>
      </c>
      <c r="S11" s="66" t="s">
        <v>53</v>
      </c>
      <c r="T11" s="67"/>
      <c r="U11" s="16">
        <v>20</v>
      </c>
      <c r="V11" s="66" t="s">
        <v>54</v>
      </c>
      <c r="W11" s="67"/>
      <c r="X11" s="16">
        <v>2</v>
      </c>
      <c r="Y11" s="70">
        <f>SUM(D11:X11)</f>
        <v>62</v>
      </c>
      <c r="Z11" s="72"/>
      <c r="AA11" s="17" t="s">
        <v>55</v>
      </c>
      <c r="AB11" s="11"/>
      <c r="AC11" s="15" t="s">
        <v>39</v>
      </c>
    </row>
    <row r="12" spans="1:29" ht="51" customHeight="1" thickBot="1" x14ac:dyDescent="0.2">
      <c r="C12" s="18"/>
      <c r="D12" s="19" t="s">
        <v>59</v>
      </c>
      <c r="E12" s="20"/>
      <c r="F12" s="20"/>
      <c r="G12" s="20"/>
      <c r="H12" s="20"/>
      <c r="I12" s="20"/>
      <c r="J12" s="20"/>
      <c r="K12" s="20"/>
      <c r="L12" s="20"/>
      <c r="M12" s="20"/>
      <c r="N12" s="20"/>
      <c r="O12" s="20"/>
      <c r="P12" s="21"/>
      <c r="Q12" s="21"/>
      <c r="R12" s="21"/>
      <c r="S12" s="73" t="s">
        <v>56</v>
      </c>
      <c r="T12" s="74"/>
      <c r="U12" s="75"/>
      <c r="V12" s="76" t="s">
        <v>57</v>
      </c>
      <c r="W12" s="77"/>
      <c r="X12" s="77"/>
      <c r="Y12" s="76" t="s">
        <v>58</v>
      </c>
      <c r="Z12" s="77"/>
      <c r="AA12" s="78"/>
      <c r="AB12" s="22" t="s">
        <v>57</v>
      </c>
      <c r="AC12" s="23" t="s">
        <v>58</v>
      </c>
    </row>
    <row r="13" spans="1:29" ht="21" customHeight="1" thickBot="1" x14ac:dyDescent="0.2">
      <c r="C13" s="24"/>
      <c r="D13" s="25"/>
      <c r="E13" s="26"/>
      <c r="F13" s="26"/>
      <c r="G13" s="26"/>
      <c r="H13" s="26"/>
      <c r="I13" s="26"/>
      <c r="J13" s="26"/>
      <c r="K13" s="26"/>
      <c r="L13" s="26"/>
      <c r="M13" s="26"/>
      <c r="N13" s="26"/>
      <c r="O13" s="26"/>
      <c r="P13" s="26"/>
      <c r="Q13" s="26"/>
      <c r="R13" s="26"/>
      <c r="S13" s="26"/>
      <c r="T13" s="26"/>
      <c r="U13" s="26"/>
      <c r="V13" s="26"/>
      <c r="W13" s="26"/>
      <c r="X13" s="27"/>
      <c r="Y13" s="28"/>
      <c r="Z13" s="28"/>
      <c r="AA13" s="28"/>
      <c r="AB13" s="29"/>
      <c r="AC13" s="30"/>
    </row>
    <row r="14" spans="1:29" ht="32.25" customHeight="1" thickTop="1" x14ac:dyDescent="0.15">
      <c r="C14" s="79" t="s">
        <v>60</v>
      </c>
      <c r="D14" s="81" t="s">
        <v>63</v>
      </c>
      <c r="E14" s="82"/>
      <c r="F14" s="83"/>
      <c r="G14" s="81" t="s">
        <v>63</v>
      </c>
      <c r="H14" s="82"/>
      <c r="I14" s="83"/>
      <c r="J14" s="81"/>
      <c r="K14" s="82"/>
      <c r="L14" s="83"/>
      <c r="M14" s="81"/>
      <c r="N14" s="82"/>
      <c r="O14" s="83"/>
      <c r="P14" s="81"/>
      <c r="Q14" s="82"/>
      <c r="R14" s="83"/>
      <c r="S14" s="81"/>
      <c r="T14" s="82"/>
      <c r="U14" s="83"/>
      <c r="V14" s="81"/>
      <c r="W14" s="82"/>
      <c r="X14" s="83"/>
      <c r="Y14" s="84">
        <f>SUM(F15,I15,L15,O15,R15,U15,X15)</f>
        <v>100</v>
      </c>
      <c r="Z14" s="85"/>
      <c r="AA14" s="86"/>
      <c r="AB14" s="29"/>
      <c r="AC14" s="30"/>
    </row>
    <row r="15" spans="1:29" ht="155.25" customHeight="1" thickBot="1" x14ac:dyDescent="0.2">
      <c r="C15" s="80"/>
      <c r="D15" s="90" t="str">
        <f>IF(D14="","",VLOOKUP(D14,$A$7:$X$11,4))</f>
        <v>公共施設の利活用や配置状況から一貫性や計画において一体性の高さが見て取れる。</v>
      </c>
      <c r="E15" s="91"/>
      <c r="F15" s="31">
        <f>IF(D14="","",VLOOKUP(D14,$A$7:$X$11,6))</f>
        <v>40</v>
      </c>
      <c r="G15" s="92" t="str">
        <f>IF(G14="","",VLOOKUP(G14,$A$7:$X$11,7))</f>
        <v>利活用の目的性、既開発地と開発見込み地相互における機能的・物理的補完関係や集客面での回遊性及び利用者の利便性等において概ね（６割以上８割未満）同一であると認められる。</v>
      </c>
      <c r="H15" s="93"/>
      <c r="I15" s="31">
        <f>IF(G14="","",VLOOKUP(G14,$A$7:$X$11,9))</f>
        <v>60</v>
      </c>
      <c r="J15" s="90" t="str">
        <f>IF(J14="","",VLOOKUP(J14,$A$7:$X$11,10))</f>
        <v/>
      </c>
      <c r="K15" s="91"/>
      <c r="L15" s="31" t="str">
        <f>IF(J14="","",VLOOKUP(J14,$A$7:$X$11,12))</f>
        <v/>
      </c>
      <c r="M15" s="90" t="str">
        <f>IF(M14="","",VLOOKUP(M14,$A$7:$X$11,13))</f>
        <v/>
      </c>
      <c r="N15" s="91"/>
      <c r="O15" s="31" t="str">
        <f>IF(M14="","",VLOOKUP(M14,$A$7:$X$11,15))</f>
        <v/>
      </c>
      <c r="P15" s="90" t="str">
        <f>IF(P14="","",VLOOKUP(P14,$A$7:$X$11,16))</f>
        <v/>
      </c>
      <c r="Q15" s="91"/>
      <c r="R15" s="31" t="str">
        <f>IF(P14="","",VLOOKUP(P14,$A$7:$X$11,18))</f>
        <v/>
      </c>
      <c r="S15" s="90" t="str">
        <f>IF(S14="","",VLOOKUP(S14,$A$7:$X$11,19))</f>
        <v/>
      </c>
      <c r="T15" s="91"/>
      <c r="U15" s="31" t="str">
        <f>IF(S14="","",VLOOKUP(S14,$A$7:$X$11,21))</f>
        <v/>
      </c>
      <c r="V15" s="90" t="str">
        <f>IF(V14="","",VLOOKUP(V14,$A$7:$X$11,22))</f>
        <v/>
      </c>
      <c r="W15" s="91"/>
      <c r="X15" s="31" t="str">
        <f>IF(V14="","",VLOOKUP(V14,$A$7:$X$11,24))</f>
        <v/>
      </c>
      <c r="Y15" s="87"/>
      <c r="Z15" s="88"/>
      <c r="AA15" s="89"/>
      <c r="AB15" s="11"/>
      <c r="AC15" s="15" t="s">
        <v>39</v>
      </c>
    </row>
    <row r="16" spans="1:29" ht="11.25" customHeight="1" thickTop="1" thickBot="1" x14ac:dyDescent="0.2"/>
    <row r="17" spans="2:30" ht="15.75" customHeight="1" thickTop="1" x14ac:dyDescent="0.15">
      <c r="C17" s="79" t="s">
        <v>69</v>
      </c>
      <c r="D17" s="95"/>
      <c r="E17" s="96"/>
      <c r="F17" s="97"/>
      <c r="G17" s="95"/>
      <c r="H17" s="96"/>
      <c r="I17" s="97"/>
      <c r="J17" s="95"/>
      <c r="K17" s="96"/>
      <c r="L17" s="97"/>
      <c r="M17" s="95"/>
      <c r="N17" s="96"/>
      <c r="O17" s="97"/>
      <c r="P17" s="95"/>
      <c r="Q17" s="96"/>
      <c r="R17" s="97"/>
      <c r="S17" s="95"/>
      <c r="T17" s="96"/>
      <c r="U17" s="97"/>
      <c r="V17" s="95"/>
      <c r="W17" s="96"/>
      <c r="X17" s="97"/>
      <c r="Y17" s="95"/>
      <c r="Z17" s="96"/>
      <c r="AA17" s="104"/>
    </row>
    <row r="18" spans="2:30" ht="15.75" customHeight="1" x14ac:dyDescent="0.15">
      <c r="C18" s="108"/>
      <c r="D18" s="98"/>
      <c r="E18" s="99"/>
      <c r="F18" s="100"/>
      <c r="G18" s="98"/>
      <c r="H18" s="99"/>
      <c r="I18" s="100"/>
      <c r="J18" s="98"/>
      <c r="K18" s="99"/>
      <c r="L18" s="100"/>
      <c r="M18" s="98"/>
      <c r="N18" s="99"/>
      <c r="O18" s="100"/>
      <c r="P18" s="98"/>
      <c r="Q18" s="99"/>
      <c r="R18" s="100"/>
      <c r="S18" s="98"/>
      <c r="T18" s="99"/>
      <c r="U18" s="100"/>
      <c r="V18" s="98"/>
      <c r="W18" s="99"/>
      <c r="X18" s="100"/>
      <c r="Y18" s="98"/>
      <c r="Z18" s="99"/>
      <c r="AA18" s="105"/>
    </row>
    <row r="19" spans="2:30" ht="15.75" customHeight="1" x14ac:dyDescent="0.15">
      <c r="C19" s="108"/>
      <c r="D19" s="98"/>
      <c r="E19" s="99"/>
      <c r="F19" s="100"/>
      <c r="G19" s="98"/>
      <c r="H19" s="99"/>
      <c r="I19" s="100"/>
      <c r="J19" s="98"/>
      <c r="K19" s="99"/>
      <c r="L19" s="100"/>
      <c r="M19" s="98"/>
      <c r="N19" s="99"/>
      <c r="O19" s="100"/>
      <c r="P19" s="98"/>
      <c r="Q19" s="99"/>
      <c r="R19" s="100"/>
      <c r="S19" s="98"/>
      <c r="T19" s="99"/>
      <c r="U19" s="100"/>
      <c r="V19" s="98"/>
      <c r="W19" s="99"/>
      <c r="X19" s="100"/>
      <c r="Y19" s="98"/>
      <c r="Z19" s="99"/>
      <c r="AA19" s="105"/>
    </row>
    <row r="20" spans="2:30" ht="15.75" customHeight="1" x14ac:dyDescent="0.15">
      <c r="C20" s="108"/>
      <c r="D20" s="98"/>
      <c r="E20" s="99"/>
      <c r="F20" s="100"/>
      <c r="G20" s="98"/>
      <c r="H20" s="99"/>
      <c r="I20" s="100"/>
      <c r="J20" s="98"/>
      <c r="K20" s="99"/>
      <c r="L20" s="100"/>
      <c r="M20" s="98"/>
      <c r="N20" s="99"/>
      <c r="O20" s="100"/>
      <c r="P20" s="98"/>
      <c r="Q20" s="99"/>
      <c r="R20" s="100"/>
      <c r="S20" s="98"/>
      <c r="T20" s="99"/>
      <c r="U20" s="100"/>
      <c r="V20" s="98"/>
      <c r="W20" s="99"/>
      <c r="X20" s="100"/>
      <c r="Y20" s="98"/>
      <c r="Z20" s="99"/>
      <c r="AA20" s="105"/>
    </row>
    <row r="21" spans="2:30" ht="15.75" customHeight="1" x14ac:dyDescent="0.15">
      <c r="C21" s="108"/>
      <c r="D21" s="98"/>
      <c r="E21" s="99"/>
      <c r="F21" s="100"/>
      <c r="G21" s="98"/>
      <c r="H21" s="99"/>
      <c r="I21" s="100"/>
      <c r="J21" s="98"/>
      <c r="K21" s="99"/>
      <c r="L21" s="100"/>
      <c r="M21" s="98"/>
      <c r="N21" s="99"/>
      <c r="O21" s="100"/>
      <c r="P21" s="98"/>
      <c r="Q21" s="99"/>
      <c r="R21" s="100"/>
      <c r="S21" s="98"/>
      <c r="T21" s="99"/>
      <c r="U21" s="100"/>
      <c r="V21" s="98"/>
      <c r="W21" s="99"/>
      <c r="X21" s="100"/>
      <c r="Y21" s="98"/>
      <c r="Z21" s="99"/>
      <c r="AA21" s="105"/>
    </row>
    <row r="22" spans="2:30" ht="15.75" customHeight="1" x14ac:dyDescent="0.15">
      <c r="C22" s="108"/>
      <c r="D22" s="98"/>
      <c r="E22" s="99"/>
      <c r="F22" s="100"/>
      <c r="G22" s="98"/>
      <c r="H22" s="99"/>
      <c r="I22" s="100"/>
      <c r="J22" s="98"/>
      <c r="K22" s="99"/>
      <c r="L22" s="100"/>
      <c r="M22" s="98"/>
      <c r="N22" s="99"/>
      <c r="O22" s="100"/>
      <c r="P22" s="98"/>
      <c r="Q22" s="99"/>
      <c r="R22" s="100"/>
      <c r="S22" s="98"/>
      <c r="T22" s="99"/>
      <c r="U22" s="100"/>
      <c r="V22" s="98"/>
      <c r="W22" s="99"/>
      <c r="X22" s="100"/>
      <c r="Y22" s="98"/>
      <c r="Z22" s="99"/>
      <c r="AA22" s="105"/>
    </row>
    <row r="23" spans="2:30" ht="15.75" customHeight="1" thickBot="1" x14ac:dyDescent="0.2">
      <c r="C23" s="80"/>
      <c r="D23" s="101"/>
      <c r="E23" s="102"/>
      <c r="F23" s="103"/>
      <c r="G23" s="101"/>
      <c r="H23" s="102"/>
      <c r="I23" s="103"/>
      <c r="J23" s="101"/>
      <c r="K23" s="102"/>
      <c r="L23" s="103"/>
      <c r="M23" s="101"/>
      <c r="N23" s="102"/>
      <c r="O23" s="103"/>
      <c r="P23" s="101"/>
      <c r="Q23" s="102"/>
      <c r="R23" s="103"/>
      <c r="S23" s="101"/>
      <c r="T23" s="102"/>
      <c r="U23" s="103"/>
      <c r="V23" s="101"/>
      <c r="W23" s="102"/>
      <c r="X23" s="103"/>
      <c r="Y23" s="101"/>
      <c r="Z23" s="102"/>
      <c r="AA23" s="106"/>
    </row>
    <row r="24" spans="2:30" ht="14.25" customHeight="1" thickTop="1" x14ac:dyDescent="0.15"/>
    <row r="25" spans="2:30" ht="36.75" customHeight="1" x14ac:dyDescent="0.15">
      <c r="C25" s="94" t="s">
        <v>68</v>
      </c>
      <c r="D25" s="94"/>
      <c r="E25" s="94"/>
      <c r="F25" s="94"/>
      <c r="G25" s="94"/>
      <c r="H25" s="94"/>
      <c r="I25" s="94"/>
      <c r="J25" s="94"/>
      <c r="K25" s="94"/>
      <c r="L25" s="94"/>
      <c r="M25" s="94"/>
      <c r="N25" s="94"/>
      <c r="O25" s="94"/>
      <c r="P25" s="94"/>
      <c r="Q25" s="94"/>
      <c r="R25" s="94"/>
      <c r="S25" s="94"/>
      <c r="T25" s="94"/>
      <c r="U25" s="94"/>
      <c r="V25" s="94"/>
      <c r="W25" s="94"/>
      <c r="X25" s="94"/>
      <c r="Y25" s="94"/>
      <c r="Z25" s="94"/>
      <c r="AA25" s="94"/>
    </row>
    <row r="26" spans="2:30" ht="11.25" customHeight="1" x14ac:dyDescent="0.15">
      <c r="B26" s="109"/>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row>
    <row r="27" spans="2:30" ht="11.25" customHeight="1" x14ac:dyDescent="0.15">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row>
    <row r="28" spans="2:30" ht="39.75" customHeight="1" x14ac:dyDescent="0.15">
      <c r="B28" s="1">
        <v>2</v>
      </c>
    </row>
    <row r="29" spans="2:30" ht="153" customHeight="1" x14ac:dyDescent="0.15">
      <c r="D29" s="94"/>
      <c r="E29" s="94"/>
      <c r="F29" s="94"/>
      <c r="G29" s="107"/>
      <c r="H29" s="107"/>
      <c r="I29" s="107"/>
      <c r="J29" s="94"/>
      <c r="K29" s="94"/>
      <c r="L29" s="94"/>
      <c r="M29" s="107"/>
      <c r="N29" s="107"/>
      <c r="O29" s="107"/>
      <c r="P29" s="94"/>
      <c r="Q29" s="94"/>
      <c r="R29" s="94"/>
      <c r="S29" s="94"/>
      <c r="T29" s="94"/>
      <c r="U29" s="94"/>
      <c r="V29" s="94"/>
      <c r="W29" s="94"/>
      <c r="X29" s="94"/>
      <c r="Y29" s="38"/>
      <c r="Z29" s="94" t="s">
        <v>61</v>
      </c>
      <c r="AA29" s="94"/>
      <c r="AB29" s="94"/>
    </row>
    <row r="30" spans="2:30" ht="11.25" customHeight="1" x14ac:dyDescent="0.15"/>
    <row r="31" spans="2:30" ht="11.25" customHeight="1" x14ac:dyDescent="0.15"/>
    <row r="32" spans="2:30" ht="11.25" customHeight="1" x14ac:dyDescent="0.15"/>
    <row r="33" spans="3:5" ht="11.25" customHeight="1" x14ac:dyDescent="0.15"/>
    <row r="34" spans="3:5" ht="11.25" customHeight="1" x14ac:dyDescent="0.15"/>
    <row r="35" spans="3:5" ht="11.25" customHeight="1" x14ac:dyDescent="0.15"/>
    <row r="36" spans="3:5" ht="11.25" customHeight="1" x14ac:dyDescent="0.15">
      <c r="E36" s="32"/>
    </row>
    <row r="37" spans="3:5" ht="11.25" customHeight="1" x14ac:dyDescent="0.15"/>
    <row r="38" spans="3:5" ht="11.25" customHeight="1" x14ac:dyDescent="0.15"/>
    <row r="39" spans="3:5" ht="11.25" customHeight="1" x14ac:dyDescent="0.15"/>
    <row r="40" spans="3:5" ht="11.25" customHeight="1" x14ac:dyDescent="0.15"/>
    <row r="41" spans="3:5" ht="11.25" customHeight="1" x14ac:dyDescent="0.15"/>
    <row r="42" spans="3:5" ht="11.25" customHeight="1" x14ac:dyDescent="0.15"/>
    <row r="43" spans="3:5" ht="11.25" customHeight="1" x14ac:dyDescent="0.15"/>
    <row r="44" spans="3:5" ht="30" customHeight="1" x14ac:dyDescent="0.15">
      <c r="C44" s="33"/>
      <c r="D44" s="33"/>
    </row>
    <row r="45" spans="3:5" ht="30" customHeight="1" x14ac:dyDescent="0.15">
      <c r="C45" s="33"/>
      <c r="D45" s="33"/>
    </row>
    <row r="46" spans="3:5" ht="30" customHeight="1" x14ac:dyDescent="0.15">
      <c r="C46" s="33"/>
      <c r="D46" s="33"/>
    </row>
  </sheetData>
  <mergeCells count="104">
    <mergeCell ref="V29:X29"/>
    <mergeCell ref="Z29:AB29"/>
    <mergeCell ref="S17:U23"/>
    <mergeCell ref="V17:X23"/>
    <mergeCell ref="Y17:AA23"/>
    <mergeCell ref="C25:AA25"/>
    <mergeCell ref="D29:F29"/>
    <mergeCell ref="G29:I29"/>
    <mergeCell ref="J29:L29"/>
    <mergeCell ref="M29:O29"/>
    <mergeCell ref="P29:R29"/>
    <mergeCell ref="S29:U29"/>
    <mergeCell ref="C17:C23"/>
    <mergeCell ref="D17:F23"/>
    <mergeCell ref="G17:I23"/>
    <mergeCell ref="J17:L23"/>
    <mergeCell ref="M17:O23"/>
    <mergeCell ref="P17:R23"/>
    <mergeCell ref="B26:AD27"/>
    <mergeCell ref="S12:U12"/>
    <mergeCell ref="V12:X12"/>
    <mergeCell ref="Y12:AA12"/>
    <mergeCell ref="C14:C15"/>
    <mergeCell ref="D14:F14"/>
    <mergeCell ref="G14:I14"/>
    <mergeCell ref="J14:L14"/>
    <mergeCell ref="M14:O14"/>
    <mergeCell ref="P14:R14"/>
    <mergeCell ref="S14:U14"/>
    <mergeCell ref="V14:X14"/>
    <mergeCell ref="Y14:AA15"/>
    <mergeCell ref="D15:E15"/>
    <mergeCell ref="G15:H15"/>
    <mergeCell ref="J15:K15"/>
    <mergeCell ref="M15:N15"/>
    <mergeCell ref="P15:Q15"/>
    <mergeCell ref="S15:T15"/>
    <mergeCell ref="V15:W15"/>
    <mergeCell ref="V10:W10"/>
    <mergeCell ref="Y10:Z10"/>
    <mergeCell ref="D11:E11"/>
    <mergeCell ref="G11:H11"/>
    <mergeCell ref="J11:K11"/>
    <mergeCell ref="M11:N11"/>
    <mergeCell ref="P11:Q11"/>
    <mergeCell ref="S11:T11"/>
    <mergeCell ref="V11:W11"/>
    <mergeCell ref="Y11:Z11"/>
    <mergeCell ref="D10:E10"/>
    <mergeCell ref="G10:H10"/>
    <mergeCell ref="J10:K10"/>
    <mergeCell ref="M10:N10"/>
    <mergeCell ref="P10:Q10"/>
    <mergeCell ref="S10:T10"/>
    <mergeCell ref="V8:W8"/>
    <mergeCell ref="Y8:Z8"/>
    <mergeCell ref="D9:E9"/>
    <mergeCell ref="G9:H9"/>
    <mergeCell ref="J9:K9"/>
    <mergeCell ref="M9:N9"/>
    <mergeCell ref="P9:Q9"/>
    <mergeCell ref="S9:T9"/>
    <mergeCell ref="V9:W9"/>
    <mergeCell ref="Y9:Z9"/>
    <mergeCell ref="D8:E8"/>
    <mergeCell ref="G8:H8"/>
    <mergeCell ref="J8:K8"/>
    <mergeCell ref="M8:N8"/>
    <mergeCell ref="P8:Q8"/>
    <mergeCell ref="S8:T8"/>
    <mergeCell ref="V6:W6"/>
    <mergeCell ref="Y6:Z6"/>
    <mergeCell ref="D7:E7"/>
    <mergeCell ref="G7:H7"/>
    <mergeCell ref="J7:K7"/>
    <mergeCell ref="M7:N7"/>
    <mergeCell ref="P7:Q7"/>
    <mergeCell ref="S7:T7"/>
    <mergeCell ref="V7:W7"/>
    <mergeCell ref="Y7:Z7"/>
    <mergeCell ref="D6:E6"/>
    <mergeCell ref="G6:H6"/>
    <mergeCell ref="J6:K6"/>
    <mergeCell ref="M6:N6"/>
    <mergeCell ref="P6:Q6"/>
    <mergeCell ref="S6:T6"/>
    <mergeCell ref="AB4:AC4"/>
    <mergeCell ref="D5:E5"/>
    <mergeCell ref="G5:H5"/>
    <mergeCell ref="J5:K5"/>
    <mergeCell ref="M5:N5"/>
    <mergeCell ref="P5:Q5"/>
    <mergeCell ref="S5:T5"/>
    <mergeCell ref="V5:W5"/>
    <mergeCell ref="Y5:Z5"/>
    <mergeCell ref="O2:Z2"/>
    <mergeCell ref="D4:E4"/>
    <mergeCell ref="G4:H4"/>
    <mergeCell ref="J4:K4"/>
    <mergeCell ref="M4:N4"/>
    <mergeCell ref="P4:Q4"/>
    <mergeCell ref="S4:T4"/>
    <mergeCell ref="V4:W4"/>
    <mergeCell ref="Y4:Z4"/>
  </mergeCells>
  <phoneticPr fontId="1"/>
  <dataValidations count="1">
    <dataValidation type="list" allowBlank="1" showInputMessage="1" showErrorMessage="1" sqref="P14 S14 D14 G14 J14 M14 V14">
      <formula1>$A$7:$A$11</formula1>
    </dataValidation>
  </dataValidations>
  <printOptions horizontalCentered="1"/>
  <pageMargins left="0.31496062992125984" right="0.23622047244094491" top="0.74803149606299213" bottom="0.23622047244094491" header="0.31496062992125984" footer="0.19685039370078741"/>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一覧表（入力　天草市）</vt:lpstr>
      <vt:lpstr>'一覧表（入力　天草市）'!Print_Area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kensetsu14</dc:creator>
  <cp:lastModifiedBy>kensetsu36</cp:lastModifiedBy>
  <cp:lastPrinted>2019-05-10T09:20:46Z</cp:lastPrinted>
  <dcterms:created xsi:type="dcterms:W3CDTF">2015-01-09T02:26:09Z</dcterms:created>
  <dcterms:modified xsi:type="dcterms:W3CDTF">2026-03-31T05:23:59Z</dcterms:modified>
</cp:coreProperties>
</file>