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ileshare08\健康福祉局介護事業指導室共用\2020年度\★★報酬改定（令和３年度）\体制届様式等【確定版】作業中\㉑地域密着型通所介護・第一号通所　済\完成版（届出様式）\"/>
    </mc:Choice>
  </mc:AlternateContent>
  <xr:revisionPtr revIDLastSave="0" documentId="13_ncr:1_{4FBE8C73-8022-4AA5-8CAF-746ABDAACBBD}" xr6:coauthVersionLast="45" xr6:coauthVersionMax="45" xr10:uidLastSave="{00000000-0000-0000-0000-000000000000}"/>
  <bookViews>
    <workbookView xWindow="-120" yWindow="-120" windowWidth="24240" windowHeight="13140" xr2:uid="{00000000-000D-0000-FFFF-FFFF00000000}"/>
  </bookViews>
  <sheets>
    <sheet name="参考様式" sheetId="3" r:id="rId1"/>
    <sheet name="記入例" sheetId="2" r:id="rId2"/>
  </sheets>
  <definedNames>
    <definedName name="_xlnm.Print_Area" localSheetId="1">記入例!$A$1:$AL$43</definedName>
    <definedName name="_xlnm.Print_Area" localSheetId="0">参考様式!$A$1:$AL$43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6" i="3" l="1"/>
  <c r="AI27" i="3" s="1"/>
  <c r="AH26" i="3"/>
  <c r="AH27" i="3" s="1"/>
  <c r="AG26" i="3"/>
  <c r="AG27" i="3" s="1"/>
  <c r="AF26" i="3"/>
  <c r="AF27" i="3" s="1"/>
  <c r="AE26" i="3"/>
  <c r="AE27" i="3" s="1"/>
  <c r="AD26" i="3"/>
  <c r="AD27" i="3" s="1"/>
  <c r="AC26" i="3"/>
  <c r="AC27" i="3" s="1"/>
  <c r="AB26" i="3"/>
  <c r="AB27" i="3" s="1"/>
  <c r="AA26" i="3"/>
  <c r="AA27" i="3" s="1"/>
  <c r="Z26" i="3"/>
  <c r="Z27" i="3" s="1"/>
  <c r="Y26" i="3"/>
  <c r="Y27" i="3" s="1"/>
  <c r="X26" i="3"/>
  <c r="X27" i="3" s="1"/>
  <c r="W26" i="3"/>
  <c r="W27" i="3" s="1"/>
  <c r="V26" i="3"/>
  <c r="V27" i="3" s="1"/>
  <c r="U26" i="3"/>
  <c r="U27" i="3" s="1"/>
  <c r="T26" i="3"/>
  <c r="T27" i="3" s="1"/>
  <c r="S26" i="3"/>
  <c r="S27" i="3" s="1"/>
  <c r="R26" i="3"/>
  <c r="R27" i="3" s="1"/>
  <c r="Q26" i="3"/>
  <c r="Q27" i="3" s="1"/>
  <c r="P26" i="3"/>
  <c r="P27" i="3" s="1"/>
  <c r="O26" i="3"/>
  <c r="O27" i="3" s="1"/>
  <c r="N26" i="3"/>
  <c r="N27" i="3" s="1"/>
  <c r="M26" i="3"/>
  <c r="M27" i="3" s="1"/>
  <c r="L26" i="3"/>
  <c r="L27" i="3" s="1"/>
  <c r="K26" i="3"/>
  <c r="K27" i="3" s="1"/>
  <c r="J26" i="3"/>
  <c r="J27" i="3" s="1"/>
  <c r="I26" i="3"/>
  <c r="I27" i="3" s="1"/>
  <c r="H26" i="3"/>
  <c r="H27" i="3" s="1"/>
  <c r="G26" i="3"/>
  <c r="G27" i="3" s="1"/>
  <c r="F26" i="3"/>
  <c r="F27" i="3" s="1"/>
  <c r="E26" i="3"/>
  <c r="E27" i="3" s="1"/>
  <c r="AI23" i="3"/>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AJ22" i="3"/>
  <c r="AK22" i="3" s="1"/>
  <c r="AJ21" i="3"/>
  <c r="AK21" i="3" s="1"/>
  <c r="AJ20" i="3"/>
  <c r="AK20" i="3" s="1"/>
  <c r="AJ19" i="3"/>
  <c r="AK19" i="3" s="1"/>
  <c r="AJ18" i="3"/>
  <c r="AK18" i="3" s="1"/>
  <c r="AJ17" i="3"/>
  <c r="AK17" i="3" s="1"/>
  <c r="AJ16" i="3"/>
  <c r="AK16" i="3" s="1"/>
  <c r="AJ15" i="3"/>
  <c r="AK15" i="3" s="1"/>
  <c r="AJ14" i="3"/>
  <c r="AK14" i="3" s="1"/>
  <c r="AJ13" i="3"/>
  <c r="AK13" i="3" s="1"/>
  <c r="AJ12" i="3"/>
  <c r="AK12" i="3" s="1"/>
  <c r="G28" i="3" l="1"/>
  <c r="O28" i="3"/>
  <c r="W28" i="3"/>
  <c r="H28" i="3"/>
  <c r="L28" i="3"/>
  <c r="P28" i="3"/>
  <c r="T28" i="3"/>
  <c r="X28" i="3"/>
  <c r="AB28" i="3"/>
  <c r="AF28" i="3"/>
  <c r="AE28" i="3"/>
  <c r="AJ23" i="3"/>
  <c r="AK23" i="3" s="1"/>
  <c r="K28" i="3"/>
  <c r="S28" i="3"/>
  <c r="AA28" i="3"/>
  <c r="AI28" i="3"/>
  <c r="F28" i="3"/>
  <c r="J28" i="3"/>
  <c r="N28" i="3"/>
  <c r="R28" i="3"/>
  <c r="V28" i="3"/>
  <c r="Z28" i="3"/>
  <c r="AD28" i="3"/>
  <c r="AH28" i="3"/>
  <c r="I28" i="3"/>
  <c r="M28" i="3"/>
  <c r="Q28" i="3"/>
  <c r="U28" i="3"/>
  <c r="Y28" i="3"/>
  <c r="AC28" i="3"/>
  <c r="AG28" i="3"/>
  <c r="AJ27" i="3"/>
  <c r="AK27" i="3" s="1"/>
  <c r="E28" i="3"/>
  <c r="AI26" i="2"/>
  <c r="AI27" i="2" s="1"/>
  <c r="AH26" i="2"/>
  <c r="AH27" i="2" s="1"/>
  <c r="AG26" i="2"/>
  <c r="AG27" i="2" s="1"/>
  <c r="AF26" i="2"/>
  <c r="AF27" i="2" s="1"/>
  <c r="AE26" i="2"/>
  <c r="AE27" i="2" s="1"/>
  <c r="AD26" i="2"/>
  <c r="AD27" i="2" s="1"/>
  <c r="AC26" i="2"/>
  <c r="AC27" i="2" s="1"/>
  <c r="AB26" i="2"/>
  <c r="AB27" i="2" s="1"/>
  <c r="AA26" i="2"/>
  <c r="AA27" i="2" s="1"/>
  <c r="Z26" i="2"/>
  <c r="Z27" i="2" s="1"/>
  <c r="Y26" i="2"/>
  <c r="Y27" i="2" s="1"/>
  <c r="X26" i="2"/>
  <c r="X27" i="2" s="1"/>
  <c r="W26" i="2"/>
  <c r="W27" i="2" s="1"/>
  <c r="V26" i="2"/>
  <c r="V27" i="2" s="1"/>
  <c r="U26" i="2"/>
  <c r="U27" i="2" s="1"/>
  <c r="T26" i="2"/>
  <c r="T27" i="2" s="1"/>
  <c r="S26" i="2"/>
  <c r="S27" i="2" s="1"/>
  <c r="R26" i="2"/>
  <c r="R27" i="2" s="1"/>
  <c r="Q26" i="2"/>
  <c r="Q27" i="2" s="1"/>
  <c r="P26" i="2"/>
  <c r="P27" i="2" s="1"/>
  <c r="O26" i="2"/>
  <c r="O27" i="2" s="1"/>
  <c r="N26" i="2"/>
  <c r="N27" i="2" s="1"/>
  <c r="M26" i="2"/>
  <c r="M27" i="2" s="1"/>
  <c r="L26" i="2"/>
  <c r="L27" i="2" s="1"/>
  <c r="K26" i="2"/>
  <c r="K27" i="2" s="1"/>
  <c r="J26" i="2"/>
  <c r="J27" i="2" s="1"/>
  <c r="I26" i="2"/>
  <c r="I27" i="2" s="1"/>
  <c r="H26" i="2"/>
  <c r="H27" i="2" s="1"/>
  <c r="G26" i="2"/>
  <c r="G27" i="2" s="1"/>
  <c r="F26" i="2"/>
  <c r="F27" i="2" s="1"/>
  <c r="E26" i="2"/>
  <c r="E27" i="2" s="1"/>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AJ22" i="2"/>
  <c r="AK22" i="2" s="1"/>
  <c r="AJ21" i="2"/>
  <c r="AK21" i="2" s="1"/>
  <c r="AJ20" i="2"/>
  <c r="AK20" i="2" s="1"/>
  <c r="AJ19" i="2"/>
  <c r="AK19" i="2" s="1"/>
  <c r="AJ18" i="2"/>
  <c r="AK18" i="2" s="1"/>
  <c r="AJ17" i="2"/>
  <c r="AK17" i="2" s="1"/>
  <c r="AJ16" i="2"/>
  <c r="AK16" i="2" s="1"/>
  <c r="AJ15" i="2"/>
  <c r="AK15" i="2" s="1"/>
  <c r="AJ14" i="2"/>
  <c r="AK14" i="2" s="1"/>
  <c r="AJ13" i="2"/>
  <c r="AK13" i="2" s="1"/>
  <c r="AJ12" i="2"/>
  <c r="AK12" i="2" s="1"/>
  <c r="AJ28" i="3" l="1"/>
  <c r="AG28" i="2"/>
  <c r="AC28" i="2"/>
  <c r="X28" i="2"/>
  <c r="U28" i="2"/>
  <c r="Q28" i="2"/>
  <c r="M28" i="2"/>
  <c r="I28" i="2"/>
  <c r="H28" i="2"/>
  <c r="G28" i="2"/>
  <c r="E28" i="2"/>
  <c r="P28" i="2"/>
  <c r="O28" i="2"/>
  <c r="S28" i="2"/>
  <c r="W28" i="2"/>
  <c r="AA28" i="2"/>
  <c r="AE28" i="2"/>
  <c r="L28" i="2"/>
  <c r="T28" i="2"/>
  <c r="AB28" i="2"/>
  <c r="AI28" i="2"/>
  <c r="AF28" i="2"/>
  <c r="Y28" i="2"/>
  <c r="K28" i="2"/>
  <c r="J28" i="2"/>
  <c r="N28" i="2"/>
  <c r="R28" i="2"/>
  <c r="V28" i="2"/>
  <c r="Z28" i="2"/>
  <c r="AD28" i="2"/>
  <c r="AH28" i="2"/>
  <c r="AJ27" i="2"/>
  <c r="AK27" i="2" s="1"/>
  <c r="F28" i="2"/>
  <c r="AJ23" i="2"/>
  <c r="AK23" i="2" s="1"/>
  <c r="AK28" i="3" l="1"/>
  <c r="AK32" i="3" s="1"/>
  <c r="AJ28" i="2"/>
  <c r="AK28" i="2" s="1"/>
  <c r="AK33" i="3" l="1"/>
  <c r="AK32" i="2"/>
  <c r="AK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kumamoto</author>
  </authors>
  <commentList>
    <comment ref="E4" authorId="0" shapeId="0" xr:uid="{00000000-0006-0000-0000-000001000000}">
      <text>
        <r>
          <rPr>
            <b/>
            <sz val="9"/>
            <color indexed="81"/>
            <rFont val="ＭＳ Ｐゴシック"/>
            <family val="3"/>
            <charset val="128"/>
          </rPr>
          <t>加算を算定する月の勤務（予定でよい）</t>
        </r>
        <r>
          <rPr>
            <sz val="9"/>
            <color indexed="81"/>
            <rFont val="ＭＳ Ｐゴシック"/>
            <family val="3"/>
            <charset val="128"/>
          </rPr>
          <t xml:space="preserve">
</t>
        </r>
      </text>
    </comment>
    <comment ref="H7" authorId="0" shapeId="0" xr:uid="{00000000-0006-0000-0000-000002000000}">
      <text>
        <r>
          <rPr>
            <b/>
            <sz val="9"/>
            <color indexed="81"/>
            <rFont val="ＭＳ Ｐゴシック"/>
            <family val="3"/>
            <charset val="128"/>
          </rPr>
          <t>時間数を入力する</t>
        </r>
        <r>
          <rPr>
            <sz val="9"/>
            <color indexed="81"/>
            <rFont val="ＭＳ Ｐゴシック"/>
            <family val="3"/>
            <charset val="128"/>
          </rPr>
          <t xml:space="preserve">
</t>
        </r>
      </text>
    </comment>
    <comment ref="AD30" authorId="0" shapeId="0" xr:uid="{00000000-0006-0000-0000-000003000000}">
      <text>
        <r>
          <rPr>
            <b/>
            <sz val="9"/>
            <color indexed="81"/>
            <rFont val="ＭＳ Ｐゴシック"/>
            <family val="3"/>
            <charset val="128"/>
          </rPr>
          <t>サービス提供時間を入力する</t>
        </r>
        <r>
          <rPr>
            <sz val="9"/>
            <color indexed="81"/>
            <rFont val="ＭＳ Ｐゴシック"/>
            <family val="3"/>
            <charset val="128"/>
          </rPr>
          <t xml:space="preserve">
</t>
        </r>
      </text>
    </comment>
    <comment ref="AK33" authorId="0" shapeId="0" xr:uid="{00000000-0006-0000-0000-000004000000}">
      <text>
        <r>
          <rPr>
            <b/>
            <sz val="9"/>
            <color indexed="81"/>
            <rFont val="ＭＳ Ｐゴシック"/>
            <family val="3"/>
            <charset val="128"/>
          </rPr>
          <t>ＯＫの場合算定可
ＮＧの場合算定不可</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kumamoto</author>
  </authors>
  <commentList>
    <comment ref="E4" authorId="0" shapeId="0" xr:uid="{00000000-0006-0000-0100-000001000000}">
      <text>
        <r>
          <rPr>
            <b/>
            <sz val="9"/>
            <color indexed="81"/>
            <rFont val="ＭＳ Ｐゴシック"/>
            <family val="3"/>
            <charset val="128"/>
          </rPr>
          <t>加算を算定する月の勤務（予定でよい）</t>
        </r>
        <r>
          <rPr>
            <sz val="9"/>
            <color indexed="81"/>
            <rFont val="ＭＳ Ｐゴシック"/>
            <family val="3"/>
            <charset val="128"/>
          </rPr>
          <t xml:space="preserve">
</t>
        </r>
      </text>
    </comment>
    <comment ref="H7" authorId="0" shapeId="0" xr:uid="{00000000-0006-0000-0100-000002000000}">
      <text>
        <r>
          <rPr>
            <b/>
            <sz val="9"/>
            <color indexed="81"/>
            <rFont val="ＭＳ Ｐゴシック"/>
            <family val="3"/>
            <charset val="128"/>
          </rPr>
          <t>時間数を入力する</t>
        </r>
        <r>
          <rPr>
            <sz val="9"/>
            <color indexed="81"/>
            <rFont val="ＭＳ Ｐゴシック"/>
            <family val="3"/>
            <charset val="128"/>
          </rPr>
          <t xml:space="preserve">
</t>
        </r>
      </text>
    </comment>
    <comment ref="AJ25" authorId="0" shapeId="0" xr:uid="{00000000-0006-0000-0100-000003000000}">
      <text>
        <r>
          <rPr>
            <b/>
            <sz val="9"/>
            <color indexed="81"/>
            <rFont val="ＭＳ Ｐゴシック"/>
            <family val="3"/>
            <charset val="128"/>
          </rPr>
          <t>黄色着色セルは基本修正しないこと</t>
        </r>
      </text>
    </comment>
    <comment ref="AD30" authorId="0" shapeId="0" xr:uid="{00000000-0006-0000-0100-000004000000}">
      <text>
        <r>
          <rPr>
            <b/>
            <sz val="9"/>
            <color indexed="81"/>
            <rFont val="ＭＳ Ｐゴシック"/>
            <family val="3"/>
            <charset val="128"/>
          </rPr>
          <t>サービス提供時間を入力する</t>
        </r>
        <r>
          <rPr>
            <sz val="9"/>
            <color indexed="81"/>
            <rFont val="ＭＳ Ｐゴシック"/>
            <family val="3"/>
            <charset val="128"/>
          </rPr>
          <t xml:space="preserve">
</t>
        </r>
      </text>
    </comment>
    <comment ref="AK33" authorId="0" shapeId="0" xr:uid="{00000000-0006-0000-0100-000005000000}">
      <text>
        <r>
          <rPr>
            <b/>
            <sz val="9"/>
            <color indexed="81"/>
            <rFont val="ＭＳ Ｐゴシック"/>
            <family val="3"/>
            <charset val="128"/>
          </rPr>
          <t>ＯＫの場合算定可
ＮＧの場合算定不可</t>
        </r>
        <r>
          <rPr>
            <sz val="9"/>
            <color indexed="81"/>
            <rFont val="ＭＳ Ｐゴシック"/>
            <family val="3"/>
            <charset val="128"/>
          </rPr>
          <t xml:space="preserve">
</t>
        </r>
      </text>
    </comment>
  </commentList>
</comments>
</file>

<file path=xl/sharedStrings.xml><?xml version="1.0" encoding="utf-8"?>
<sst xmlns="http://schemas.openxmlformats.org/spreadsheetml/2006/main" count="186" uniqueCount="68">
  <si>
    <t>常勤職員要件確認書（中重度者ケア体制加算・認知症加算用）</t>
    <rPh sb="0" eb="2">
      <t>ジョウキン</t>
    </rPh>
    <rPh sb="2" eb="4">
      <t>ショクイン</t>
    </rPh>
    <rPh sb="4" eb="6">
      <t>ヨウケン</t>
    </rPh>
    <rPh sb="6" eb="8">
      <t>カクニン</t>
    </rPh>
    <rPh sb="8" eb="9">
      <t>ショ</t>
    </rPh>
    <rPh sb="10" eb="11">
      <t>チュウ</t>
    </rPh>
    <rPh sb="11" eb="13">
      <t>ジュウド</t>
    </rPh>
    <rPh sb="13" eb="14">
      <t>シャ</t>
    </rPh>
    <rPh sb="16" eb="18">
      <t>タイセイ</t>
    </rPh>
    <rPh sb="18" eb="20">
      <t>カサン</t>
    </rPh>
    <rPh sb="21" eb="23">
      <t>ニンチ</t>
    </rPh>
    <rPh sb="23" eb="24">
      <t>ショウ</t>
    </rPh>
    <rPh sb="24" eb="26">
      <t>カサン</t>
    </rPh>
    <rPh sb="26" eb="27">
      <t>ヨウ</t>
    </rPh>
    <phoneticPr fontId="2"/>
  </si>
  <si>
    <t>従業者の勤務の体制及び勤務形態一覧表　</t>
    <phoneticPr fontId="2"/>
  </si>
  <si>
    <t>常勤職員が１か月に勤務すべき総時間数</t>
    <rPh sb="0" eb="2">
      <t>ジョウキン</t>
    </rPh>
    <rPh sb="2" eb="4">
      <t>ショクイン</t>
    </rPh>
    <rPh sb="7" eb="8">
      <t>ゲツ</t>
    </rPh>
    <rPh sb="9" eb="11">
      <t>キンム</t>
    </rPh>
    <rPh sb="14" eb="15">
      <t>ソウ</t>
    </rPh>
    <rPh sb="15" eb="18">
      <t>ジカンスウ</t>
    </rPh>
    <phoneticPr fontId="2"/>
  </si>
  <si>
    <t>時間（ア）</t>
    <rPh sb="0" eb="2">
      <t>ジカン</t>
    </rPh>
    <phoneticPr fontId="2"/>
  </si>
  <si>
    <t>職　種</t>
    <phoneticPr fontId="2"/>
  </si>
  <si>
    <t>勤務　　　　　　　　　　形態</t>
    <phoneticPr fontId="2"/>
  </si>
  <si>
    <t>氏　名</t>
    <phoneticPr fontId="2"/>
  </si>
  <si>
    <t>第1週</t>
  </si>
  <si>
    <t>第2週</t>
  </si>
  <si>
    <t>第3週</t>
  </si>
  <si>
    <t>第4週</t>
    <phoneticPr fontId="2"/>
  </si>
  <si>
    <t>第5週</t>
    <phoneticPr fontId="2"/>
  </si>
  <si>
    <t>合計
（イ）</t>
    <phoneticPr fontId="2"/>
  </si>
  <si>
    <t>常勤換算後
の人数
（イ/ア≦1.0）　</t>
    <rPh sb="7" eb="9">
      <t>ニンズウ</t>
    </rPh>
    <phoneticPr fontId="2"/>
  </si>
  <si>
    <t>月</t>
  </si>
  <si>
    <t>火</t>
  </si>
  <si>
    <t>水</t>
  </si>
  <si>
    <t>木</t>
  </si>
  <si>
    <t>金</t>
  </si>
  <si>
    <t>土</t>
  </si>
  <si>
    <t>日</t>
  </si>
  <si>
    <t>介護・看護職員の勤務延時間数（Ａ）</t>
    <rPh sb="0" eb="2">
      <t>カイゴ</t>
    </rPh>
    <rPh sb="3" eb="5">
      <t>カンゴ</t>
    </rPh>
    <rPh sb="5" eb="7">
      <t>ショクイン</t>
    </rPh>
    <phoneticPr fontId="2"/>
  </si>
  <si>
    <t>利用者数</t>
    <rPh sb="0" eb="2">
      <t>リヨウ</t>
    </rPh>
    <rPh sb="2" eb="3">
      <t>シャ</t>
    </rPh>
    <rPh sb="3" eb="4">
      <t>スウ</t>
    </rPh>
    <phoneticPr fontId="2"/>
  </si>
  <si>
    <t>平均提供時間数</t>
    <rPh sb="0" eb="2">
      <t>ヘイキン</t>
    </rPh>
    <rPh sb="2" eb="4">
      <t>テイキョウ</t>
    </rPh>
    <rPh sb="4" eb="7">
      <t>ジカンスウ</t>
    </rPh>
    <phoneticPr fontId="2"/>
  </si>
  <si>
    <t>確保すべき介護職員数</t>
    <rPh sb="0" eb="2">
      <t>カクホ</t>
    </rPh>
    <rPh sb="5" eb="7">
      <t>カイゴ</t>
    </rPh>
    <rPh sb="7" eb="9">
      <t>ショクイン</t>
    </rPh>
    <rPh sb="9" eb="10">
      <t>スウ</t>
    </rPh>
    <phoneticPr fontId="2"/>
  </si>
  <si>
    <t>介護職員の勤務延時間数（Ｂ）</t>
    <rPh sb="0" eb="2">
      <t>カイゴ</t>
    </rPh>
    <rPh sb="2" eb="4">
      <t>ショクイン</t>
    </rPh>
    <rPh sb="5" eb="7">
      <t>キンム</t>
    </rPh>
    <rPh sb="7" eb="8">
      <t>ノ</t>
    </rPh>
    <rPh sb="8" eb="11">
      <t>ジカンスウ</t>
    </rPh>
    <phoneticPr fontId="2"/>
  </si>
  <si>
    <t>（Ａ）－（Ｂ）</t>
    <phoneticPr fontId="2"/>
  </si>
  <si>
    <t>サービス提供時間</t>
    <rPh sb="4" eb="6">
      <t>テイキョウ</t>
    </rPh>
    <rPh sb="6" eb="8">
      <t>ジカン</t>
    </rPh>
    <phoneticPr fontId="2"/>
  </si>
  <si>
    <t>（　9：30～16：40　）</t>
    <phoneticPr fontId="2"/>
  </si>
  <si>
    <t>備考1　＊欄には、当該月の曜日を記入してください。</t>
    <phoneticPr fontId="2"/>
  </si>
  <si>
    <t>　　2　届出を行う従業者について、1月分の勤務すべき時間数を記入してください。（記載例：8、8、8・・・）　</t>
    <rPh sb="18" eb="19">
      <t>ツキ</t>
    </rPh>
    <rPh sb="19" eb="20">
      <t>ブン</t>
    </rPh>
    <rPh sb="40" eb="42">
      <t>キサイ</t>
    </rPh>
    <rPh sb="42" eb="43">
      <t>レイ</t>
    </rPh>
    <phoneticPr fontId="2"/>
  </si>
  <si>
    <t>　　　　※複数単位実施の場合は、単位ごとに提出してください。</t>
    <phoneticPr fontId="2"/>
  </si>
  <si>
    <t>　　3　届出する従業者の職種ごとに下記の勤務形態の区分の順にまとめて記載してください。</t>
    <phoneticPr fontId="2"/>
  </si>
  <si>
    <t>　　　　勤務形態の区分　Ａ：常勤で専従　Ｂ：常勤で兼務　Ｃ：常勤以外で専従　Ｄ：常勤以外で兼務</t>
    <phoneticPr fontId="2"/>
  </si>
  <si>
    <t>　　4　利用者数：実績若しくは予定の利用者数</t>
    <rPh sb="4" eb="7">
      <t>リヨウシャ</t>
    </rPh>
    <rPh sb="7" eb="8">
      <t>スウ</t>
    </rPh>
    <rPh sb="9" eb="11">
      <t>ジッセキ</t>
    </rPh>
    <rPh sb="11" eb="12">
      <t>モ</t>
    </rPh>
    <rPh sb="15" eb="17">
      <t>ヨテイ</t>
    </rPh>
    <rPh sb="18" eb="20">
      <t>リヨウ</t>
    </rPh>
    <rPh sb="20" eb="21">
      <t>シャ</t>
    </rPh>
    <rPh sb="21" eb="22">
      <t>スウ</t>
    </rPh>
    <phoneticPr fontId="2"/>
  </si>
  <si>
    <t>　　 　  平均提供時間数：利用者ごとの提供時間数の合計を利用者数で徐して得た数</t>
    <rPh sb="6" eb="8">
      <t>ヘイキン</t>
    </rPh>
    <rPh sb="8" eb="10">
      <t>テイキョウ</t>
    </rPh>
    <rPh sb="10" eb="13">
      <t>ジカンスウ</t>
    </rPh>
    <rPh sb="14" eb="17">
      <t>リヨウシャ</t>
    </rPh>
    <rPh sb="20" eb="22">
      <t>テイキョウ</t>
    </rPh>
    <rPh sb="22" eb="25">
      <t>ジカンスウ</t>
    </rPh>
    <rPh sb="26" eb="28">
      <t>ゴウケイ</t>
    </rPh>
    <rPh sb="29" eb="32">
      <t>リヨウシャ</t>
    </rPh>
    <rPh sb="32" eb="33">
      <t>スウ</t>
    </rPh>
    <rPh sb="34" eb="35">
      <t>ジョ</t>
    </rPh>
    <rPh sb="37" eb="38">
      <t>エ</t>
    </rPh>
    <rPh sb="39" eb="40">
      <t>カズ</t>
    </rPh>
    <phoneticPr fontId="2"/>
  </si>
  <si>
    <t>　　 　介護職員の勤務延時間数：平均提供時間数×確保すべき介護職員数</t>
    <rPh sb="4" eb="6">
      <t>カイゴ</t>
    </rPh>
    <rPh sb="6" eb="8">
      <t>ショクイン</t>
    </rPh>
    <rPh sb="9" eb="11">
      <t>キンム</t>
    </rPh>
    <rPh sb="11" eb="12">
      <t>ノ</t>
    </rPh>
    <rPh sb="12" eb="15">
      <t>ジカンスウ</t>
    </rPh>
    <rPh sb="16" eb="18">
      <t>ヘイキン</t>
    </rPh>
    <rPh sb="18" eb="20">
      <t>テイキョウ</t>
    </rPh>
    <rPh sb="20" eb="23">
      <t>ジカンスウ</t>
    </rPh>
    <rPh sb="24" eb="26">
      <t>カクホ</t>
    </rPh>
    <rPh sb="29" eb="31">
      <t>カイゴ</t>
    </rPh>
    <rPh sb="31" eb="33">
      <t>ショクイン</t>
    </rPh>
    <rPh sb="33" eb="34">
      <t>スウ</t>
    </rPh>
    <phoneticPr fontId="2"/>
  </si>
  <si>
    <t>　　5　算出にあたっては、小数点以下第2位を切り捨ててください。</t>
    <rPh sb="4" eb="6">
      <t>サンシュツ</t>
    </rPh>
    <rPh sb="13" eb="16">
      <t>ショウスウテン</t>
    </rPh>
    <rPh sb="16" eb="18">
      <t>イカ</t>
    </rPh>
    <rPh sb="18" eb="19">
      <t>ダイ</t>
    </rPh>
    <rPh sb="20" eb="21">
      <t>イ</t>
    </rPh>
    <rPh sb="22" eb="23">
      <t>キ</t>
    </rPh>
    <rPh sb="24" eb="25">
      <t>ス</t>
    </rPh>
    <phoneticPr fontId="2"/>
  </si>
  <si>
    <t>職員Ａ</t>
    <rPh sb="0" eb="2">
      <t>ショクイン</t>
    </rPh>
    <phoneticPr fontId="2"/>
  </si>
  <si>
    <t>職員Ｂ</t>
    <rPh sb="0" eb="2">
      <t>ショクイン</t>
    </rPh>
    <phoneticPr fontId="2"/>
  </si>
  <si>
    <t>職員Ｃ</t>
    <rPh sb="0" eb="2">
      <t>ショクイン</t>
    </rPh>
    <phoneticPr fontId="2"/>
  </si>
  <si>
    <t>職員Ｄ</t>
    <rPh sb="0" eb="2">
      <t>ショクイン</t>
    </rPh>
    <phoneticPr fontId="2"/>
  </si>
  <si>
    <t>判定</t>
    <rPh sb="0" eb="2">
      <t>ハンテイ</t>
    </rPh>
    <phoneticPr fontId="2"/>
  </si>
  <si>
    <t>２≦</t>
    <phoneticPr fontId="2"/>
  </si>
  <si>
    <t>サービス種類（</t>
    <phoneticPr fontId="2"/>
  </si>
  <si>
    <t>事業所・施設名（</t>
    <phoneticPr fontId="2"/>
  </si>
  <si>
    <t>）</t>
    <phoneticPr fontId="2"/>
  </si>
  <si>
    <t>）</t>
    <phoneticPr fontId="2"/>
  </si>
  <si>
    <t>デイサービス●●●●</t>
    <phoneticPr fontId="2"/>
  </si>
  <si>
    <t>通所介護</t>
    <rPh sb="0" eb="4">
      <t>ツウショカイゴ</t>
    </rPh>
    <phoneticPr fontId="2"/>
  </si>
  <si>
    <t>（介護予防）通所介護</t>
    <rPh sb="1" eb="3">
      <t>カイゴ</t>
    </rPh>
    <rPh sb="3" eb="5">
      <t>ヨボウ</t>
    </rPh>
    <rPh sb="6" eb="10">
      <t>ツウショカイゴ</t>
    </rPh>
    <phoneticPr fontId="2"/>
  </si>
  <si>
    <t>通所リハビリテーション</t>
    <rPh sb="0" eb="2">
      <t>ツウショ</t>
    </rPh>
    <phoneticPr fontId="2"/>
  </si>
  <si>
    <t>（介護予防）通所リハビリテーション</t>
    <rPh sb="1" eb="3">
      <t>カイゴ</t>
    </rPh>
    <rPh sb="3" eb="5">
      <t>ヨボウ</t>
    </rPh>
    <rPh sb="6" eb="8">
      <t>ツウショ</t>
    </rPh>
    <phoneticPr fontId="2"/>
  </si>
  <si>
    <t>Ａ</t>
  </si>
  <si>
    <t>Ｂ</t>
  </si>
  <si>
    <t>Ｃ</t>
  </si>
  <si>
    <t>介護職員</t>
  </si>
  <si>
    <t>看護職員</t>
  </si>
  <si>
    <t>介護予防通所介護</t>
    <rPh sb="0" eb="2">
      <t>カイゴ</t>
    </rPh>
    <rPh sb="2" eb="4">
      <t>ヨボウ</t>
    </rPh>
    <rPh sb="4" eb="8">
      <t>ツウショカイゴ</t>
    </rPh>
    <phoneticPr fontId="2"/>
  </si>
  <si>
    <t>介護予防通所リハビリテーション</t>
    <rPh sb="0" eb="2">
      <t>カイゴ</t>
    </rPh>
    <rPh sb="2" eb="4">
      <t>ヨボウ</t>
    </rPh>
    <rPh sb="4" eb="6">
      <t>ツウショ</t>
    </rPh>
    <phoneticPr fontId="2"/>
  </si>
  <si>
    <t>（参考様式６）【平成２８年度改定版】</t>
    <rPh sb="1" eb="3">
      <t>サンコウ</t>
    </rPh>
    <rPh sb="3" eb="5">
      <t>ヨウシキ</t>
    </rPh>
    <rPh sb="8" eb="10">
      <t>ヘイセイ</t>
    </rPh>
    <rPh sb="12" eb="14">
      <t>ネンド</t>
    </rPh>
    <rPh sb="14" eb="16">
      <t>カイテイ</t>
    </rPh>
    <rPh sb="16" eb="17">
      <t>バン</t>
    </rPh>
    <phoneticPr fontId="2"/>
  </si>
  <si>
    <t>（ 　：　 ～ 　：　 ）</t>
    <phoneticPr fontId="2"/>
  </si>
  <si>
    <t>　　  　 確保すべき介護職員数：〔（利用者数-15）÷5＋１〕人以上</t>
    <rPh sb="6" eb="8">
      <t>カクホ</t>
    </rPh>
    <rPh sb="11" eb="13">
      <t>カイゴ</t>
    </rPh>
    <rPh sb="13" eb="15">
      <t>ショクイン</t>
    </rPh>
    <rPh sb="15" eb="16">
      <t>スウ</t>
    </rPh>
    <rPh sb="19" eb="22">
      <t>リヨウシャ</t>
    </rPh>
    <rPh sb="22" eb="23">
      <t>スウ</t>
    </rPh>
    <rPh sb="32" eb="33">
      <t>ニン</t>
    </rPh>
    <rPh sb="33" eb="35">
      <t>イジョウ</t>
    </rPh>
    <phoneticPr fontId="2"/>
  </si>
  <si>
    <t>　　 　  例：利用者数21人の場合（21ｰ15）÷5+1 = 2.2人</t>
    <rPh sb="6" eb="7">
      <t>レイ</t>
    </rPh>
    <rPh sb="8" eb="11">
      <t>リヨウシャ</t>
    </rPh>
    <rPh sb="11" eb="12">
      <t>スウ</t>
    </rPh>
    <rPh sb="14" eb="15">
      <t>ニン</t>
    </rPh>
    <rPh sb="16" eb="18">
      <t>バアイ</t>
    </rPh>
    <rPh sb="35" eb="36">
      <t>ニン</t>
    </rPh>
    <phoneticPr fontId="2"/>
  </si>
  <si>
    <t xml:space="preserve">          基準上配置が必要な看護職員1名がサービス提供時間帯に勤務する時間は除く。   </t>
    <rPh sb="10" eb="12">
      <t>キジュン</t>
    </rPh>
    <rPh sb="12" eb="13">
      <t>ジョウ</t>
    </rPh>
    <rPh sb="13" eb="15">
      <t>ハイチ</t>
    </rPh>
    <phoneticPr fontId="2"/>
  </si>
  <si>
    <t>　　6　事業所における全ての看護・介護職員（基準上必要な員数を含む）について記載してください。ただし、中重度者ケア体制加算算定に係る専従で配置する看護職員及び</t>
    <rPh sb="4" eb="7">
      <t>ジギョウショ</t>
    </rPh>
    <rPh sb="11" eb="12">
      <t>スベ</t>
    </rPh>
    <rPh sb="14" eb="16">
      <t>カンゴ</t>
    </rPh>
    <rPh sb="17" eb="19">
      <t>カイゴ</t>
    </rPh>
    <rPh sb="19" eb="21">
      <t>ショクイン</t>
    </rPh>
    <rPh sb="22" eb="24">
      <t>キジュン</t>
    </rPh>
    <rPh sb="24" eb="25">
      <t>ジョウ</t>
    </rPh>
    <rPh sb="25" eb="27">
      <t>ヒツヨウ</t>
    </rPh>
    <rPh sb="28" eb="30">
      <t>インスウ</t>
    </rPh>
    <rPh sb="31" eb="32">
      <t>フク</t>
    </rPh>
    <rPh sb="38" eb="40">
      <t>キサイ</t>
    </rPh>
    <rPh sb="51" eb="52">
      <t>チュウ</t>
    </rPh>
    <rPh sb="77" eb="78">
      <t>オヨ</t>
    </rPh>
    <phoneticPr fontId="2"/>
  </si>
  <si>
    <t>（   　　年　　月分）</t>
    <phoneticPr fontId="2"/>
  </si>
  <si>
    <t>（      年      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</si>
</sst>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_ ;[Red]\-0.0\ "/>
  </numFmts>
  <fonts count="12"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4"/>
      <name val="HGSｺﾞｼｯｸM"/>
      <family val="3"/>
      <charset val="128"/>
    </font>
    <font>
      <sz val="10.5"/>
      <color rgb="FF0070C0"/>
      <name val="HGSｺﾞｼｯｸM"/>
      <family val="3"/>
      <charset val="128"/>
    </font>
    <font>
      <sz val="10"/>
      <name val="HGSｺﾞｼｯｸM"/>
      <family val="3"/>
      <charset val="128"/>
    </font>
    <font>
      <sz val="10"/>
      <color rgb="FF0070C0"/>
      <name val="HGSｺﾞｼｯｸM"/>
      <family val="3"/>
      <charset val="128"/>
    </font>
    <font>
      <sz val="11"/>
      <color rgb="FF0070C0"/>
      <name val="HGSｺﾞｼｯｸM"/>
      <family val="3"/>
      <charset val="128"/>
    </font>
    <font>
      <sz val="9"/>
      <color indexed="81"/>
      <name val="ＭＳ Ｐゴシック"/>
      <family val="3"/>
      <charset val="128"/>
    </font>
    <font>
      <b/>
      <sz val="9"/>
      <color indexed="81"/>
      <name val="ＭＳ Ｐゴシック"/>
      <family val="3"/>
      <charset val="128"/>
    </font>
    <font>
      <b/>
      <sz val="11"/>
      <color rgb="FF0070C0"/>
      <name val="HGSｺﾞｼｯｸ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1" fillId="0" borderId="0" xfId="0" applyFont="1"/>
    <xf numFmtId="0" fontId="3" fillId="0" borderId="0" xfId="0" applyFont="1" applyAlignment="1">
      <alignment horizontal="left"/>
    </xf>
    <xf numFmtId="0" fontId="4" fillId="0" borderId="0" xfId="0" applyFont="1"/>
    <xf numFmtId="0" fontId="3" fillId="0" borderId="0" xfId="0" applyFont="1" applyAlignment="1">
      <alignment horizontal="justify"/>
    </xf>
    <xf numFmtId="0" fontId="3" fillId="0" borderId="0" xfId="0" applyFont="1" applyAlignment="1">
      <alignment vertical="top"/>
    </xf>
    <xf numFmtId="0" fontId="1" fillId="0" borderId="0" xfId="0" applyFont="1" applyAlignment="1">
      <alignment horizontal="center"/>
    </xf>
    <xf numFmtId="0" fontId="1" fillId="0" borderId="0" xfId="0" applyFont="1" applyAlignment="1"/>
    <xf numFmtId="0" fontId="1" fillId="0" borderId="1" xfId="0"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1" fillId="0" borderId="0" xfId="0" applyFont="1" applyAlignment="1">
      <alignment vertical="center"/>
    </xf>
    <xf numFmtId="177" fontId="6" fillId="0" borderId="1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178" fontId="1" fillId="0" borderId="0" xfId="0" applyNumberFormat="1" applyFont="1" applyBorder="1" applyAlignment="1">
      <alignment shrinkToFit="1"/>
    </xf>
    <xf numFmtId="178" fontId="3" fillId="0" borderId="0" xfId="0" applyNumberFormat="1" applyFont="1" applyBorder="1" applyAlignment="1">
      <alignment horizontal="center" vertical="center" shrinkToFit="1"/>
    </xf>
    <xf numFmtId="177" fontId="3" fillId="0" borderId="0" xfId="0" applyNumberFormat="1" applyFont="1" applyBorder="1" applyAlignment="1">
      <alignment horizontal="center" vertical="center" shrinkToFit="1"/>
    </xf>
    <xf numFmtId="0" fontId="1" fillId="0" borderId="0" xfId="0" applyFont="1" applyAlignment="1">
      <alignment horizontal="left" vertical="center"/>
    </xf>
    <xf numFmtId="178" fontId="1" fillId="0" borderId="0" xfId="0" applyNumberFormat="1" applyFont="1" applyBorder="1" applyAlignment="1"/>
    <xf numFmtId="0" fontId="3" fillId="0" borderId="0" xfId="0" applyFont="1" applyAlignment="1">
      <alignment horizontal="left" vertical="center"/>
    </xf>
    <xf numFmtId="0" fontId="1" fillId="0" borderId="0" xfId="0" applyFont="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177" fontId="7" fillId="3" borderId="11" xfId="0" applyNumberFormat="1" applyFont="1" applyFill="1" applyBorder="1" applyAlignment="1">
      <alignment horizontal="center" vertical="center" shrinkToFit="1"/>
    </xf>
    <xf numFmtId="0" fontId="5" fillId="3" borderId="15" xfId="0" applyFont="1" applyFill="1" applyBorder="1" applyAlignment="1">
      <alignment horizontal="center" vertical="center" shrinkToFit="1"/>
    </xf>
    <xf numFmtId="176" fontId="5" fillId="3" borderId="11" xfId="0" applyNumberFormat="1" applyFont="1" applyFill="1" applyBorder="1" applyAlignment="1">
      <alignment horizontal="center" vertical="center" shrinkToFit="1"/>
    </xf>
    <xf numFmtId="177" fontId="5" fillId="3" borderId="15" xfId="0" applyNumberFormat="1" applyFont="1" applyFill="1" applyBorder="1" applyAlignment="1">
      <alignment horizontal="center" vertical="center" shrinkToFit="1"/>
    </xf>
    <xf numFmtId="178" fontId="8" fillId="3" borderId="11" xfId="0" applyNumberFormat="1" applyFont="1" applyFill="1" applyBorder="1" applyAlignment="1">
      <alignment horizontal="center" vertical="center" shrinkToFit="1"/>
    </xf>
    <xf numFmtId="178" fontId="5" fillId="3" borderId="24" xfId="0" applyNumberFormat="1" applyFont="1" applyFill="1" applyBorder="1" applyAlignment="1">
      <alignment horizontal="center" vertical="center" shrinkToFit="1"/>
    </xf>
    <xf numFmtId="177" fontId="5" fillId="3" borderId="25" xfId="0" applyNumberFormat="1" applyFont="1" applyFill="1" applyBorder="1" applyAlignment="1">
      <alignment horizontal="center" vertical="center" shrinkToFit="1"/>
    </xf>
    <xf numFmtId="0" fontId="5" fillId="3" borderId="19" xfId="0" applyFont="1" applyFill="1" applyBorder="1" applyAlignment="1">
      <alignment horizontal="center" vertical="center" shrinkToFit="1"/>
    </xf>
    <xf numFmtId="177" fontId="5" fillId="3" borderId="20" xfId="0" applyNumberFormat="1" applyFont="1" applyFill="1" applyBorder="1" applyAlignment="1">
      <alignment horizontal="center" vertical="center" shrinkToFit="1"/>
    </xf>
    <xf numFmtId="176" fontId="5" fillId="3" borderId="19" xfId="0" applyNumberFormat="1" applyFont="1" applyFill="1" applyBorder="1" applyAlignment="1">
      <alignment horizontal="center" vertical="center" shrinkToFit="1"/>
    </xf>
    <xf numFmtId="176" fontId="5" fillId="3" borderId="15" xfId="0" applyNumberFormat="1" applyFont="1" applyFill="1" applyBorder="1" applyAlignment="1">
      <alignment horizontal="center" vertical="center" shrinkToFit="1"/>
    </xf>
    <xf numFmtId="0" fontId="5" fillId="3" borderId="14" xfId="0" applyFont="1" applyFill="1" applyBorder="1" applyAlignment="1">
      <alignment horizontal="center" vertical="center" shrinkToFit="1"/>
    </xf>
    <xf numFmtId="176" fontId="5" fillId="3" borderId="13" xfId="0" applyNumberFormat="1" applyFont="1" applyFill="1" applyBorder="1" applyAlignment="1">
      <alignment horizontal="center" vertical="center" shrinkToFit="1"/>
    </xf>
    <xf numFmtId="177" fontId="8" fillId="3" borderId="0" xfId="0" applyNumberFormat="1" applyFont="1" applyFill="1" applyAlignment="1">
      <alignment horizontal="center"/>
    </xf>
    <xf numFmtId="0" fontId="11" fillId="3" borderId="25" xfId="0" applyFont="1" applyFill="1" applyBorder="1" applyAlignment="1">
      <alignment horizontal="center"/>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176" fontId="5" fillId="0" borderId="0" xfId="0" applyNumberFormat="1" applyFont="1" applyFill="1" applyBorder="1" applyAlignment="1">
      <alignment horizontal="center" vertical="center" shrinkToFit="1"/>
    </xf>
    <xf numFmtId="0" fontId="1" fillId="0" borderId="0" xfId="0" applyFont="1" applyFill="1"/>
    <xf numFmtId="0" fontId="1" fillId="0" borderId="0" xfId="0" applyFont="1" applyFill="1" applyAlignment="1">
      <alignment vertical="center"/>
    </xf>
    <xf numFmtId="177" fontId="5" fillId="0" borderId="0" xfId="0" applyNumberFormat="1"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177" fontId="8" fillId="0" borderId="0" xfId="0" applyNumberFormat="1" applyFont="1" applyFill="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center" vertical="center" wrapText="1"/>
    </xf>
    <xf numFmtId="0" fontId="1" fillId="0" borderId="0" xfId="0" applyFont="1" applyFill="1" applyAlignment="1"/>
    <xf numFmtId="0" fontId="0" fillId="0" borderId="0" xfId="0" applyFill="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178" fontId="1" fillId="2" borderId="0" xfId="0" applyNumberFormat="1" applyFont="1" applyFill="1" applyBorder="1" applyAlignment="1"/>
    <xf numFmtId="0" fontId="3"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 fillId="2" borderId="0" xfId="0" applyFont="1" applyFill="1"/>
    <xf numFmtId="0" fontId="1" fillId="2" borderId="0" xfId="0" applyFont="1" applyFill="1" applyAlignment="1">
      <alignment horizontal="left" shrinkToFit="1"/>
    </xf>
    <xf numFmtId="0" fontId="1" fillId="2" borderId="0" xfId="0" applyFont="1" applyFill="1" applyAlignment="1">
      <alignment horizontal="center" shrinkToFi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47"/>
  <sheetViews>
    <sheetView showGridLines="0" showZeros="0" tabSelected="1" zoomScaleNormal="100" zoomScaleSheetLayoutView="100" workbookViewId="0">
      <selection activeCell="AB17" sqref="AB17"/>
    </sheetView>
  </sheetViews>
  <sheetFormatPr defaultRowHeight="13.5" x14ac:dyDescent="0.15"/>
  <cols>
    <col min="1" max="1" width="0.75" style="1" customWidth="1"/>
    <col min="2" max="2" width="15.125" style="1" customWidth="1"/>
    <col min="3" max="3" width="6.75" style="1" customWidth="1"/>
    <col min="4" max="4" width="15.125" style="1" customWidth="1"/>
    <col min="5" max="35" width="3.125" style="1" customWidth="1"/>
    <col min="36" max="36" width="6.625" style="1" customWidth="1"/>
    <col min="37" max="37" width="14.625" style="1" bestFit="1" customWidth="1"/>
    <col min="38" max="38" width="0.75" style="1" customWidth="1"/>
    <col min="39" max="39" width="9" style="1"/>
    <col min="40" max="42" width="0" style="1" hidden="1" customWidth="1"/>
    <col min="43" max="16384" width="9" style="1"/>
  </cols>
  <sheetData>
    <row r="1" spans="2:40" ht="5.25" customHeight="1" x14ac:dyDescent="0.15"/>
    <row r="2" spans="2:40" ht="17.25" x14ac:dyDescent="0.2">
      <c r="B2" s="2" t="s">
        <v>60</v>
      </c>
      <c r="E2" s="3" t="s">
        <v>0</v>
      </c>
    </row>
    <row r="3" spans="2:40" ht="5.25" customHeight="1" x14ac:dyDescent="0.15">
      <c r="B3" s="4"/>
    </row>
    <row r="4" spans="2:40" ht="13.5" customHeight="1" x14ac:dyDescent="0.15">
      <c r="B4" s="2" t="s">
        <v>1</v>
      </c>
      <c r="E4" s="74" t="s">
        <v>66</v>
      </c>
      <c r="F4" s="74"/>
      <c r="G4" s="74"/>
      <c r="H4" s="74"/>
      <c r="I4" s="74"/>
      <c r="J4" s="74"/>
      <c r="K4" s="74"/>
      <c r="X4" s="5" t="s">
        <v>44</v>
      </c>
      <c r="AB4" s="6"/>
      <c r="AC4" s="75"/>
      <c r="AD4" s="75"/>
      <c r="AE4" s="75"/>
      <c r="AF4" s="75"/>
      <c r="AG4" s="75"/>
      <c r="AH4" s="75"/>
      <c r="AI4" s="75"/>
      <c r="AJ4" s="75"/>
      <c r="AK4" s="1" t="s">
        <v>46</v>
      </c>
    </row>
    <row r="5" spans="2:40" ht="6.75" customHeight="1" x14ac:dyDescent="0.15">
      <c r="B5" s="2"/>
      <c r="W5" s="5"/>
      <c r="AN5" s="1" t="s">
        <v>50</v>
      </c>
    </row>
    <row r="6" spans="2:40" ht="14.25" thickBot="1" x14ac:dyDescent="0.2">
      <c r="X6" s="2" t="s">
        <v>45</v>
      </c>
      <c r="AC6" s="76"/>
      <c r="AD6" s="76"/>
      <c r="AE6" s="76"/>
      <c r="AF6" s="76"/>
      <c r="AG6" s="76"/>
      <c r="AH6" s="76"/>
      <c r="AI6" s="76"/>
      <c r="AJ6" s="76"/>
      <c r="AK6" s="1" t="s">
        <v>46</v>
      </c>
      <c r="AN6" s="1" t="s">
        <v>49</v>
      </c>
    </row>
    <row r="7" spans="2:40" ht="19.5" customHeight="1" thickBot="1" x14ac:dyDescent="0.2">
      <c r="B7" s="8" t="s">
        <v>2</v>
      </c>
      <c r="C7" s="9"/>
      <c r="D7" s="9"/>
      <c r="E7" s="9"/>
      <c r="F7" s="9"/>
      <c r="G7" s="9"/>
      <c r="H7" s="77"/>
      <c r="I7" s="78"/>
      <c r="J7" s="79"/>
      <c r="K7" s="9" t="s">
        <v>3</v>
      </c>
      <c r="L7" s="9"/>
      <c r="M7" s="9"/>
      <c r="N7" s="10"/>
      <c r="W7" s="2"/>
      <c r="AN7" s="1" t="s">
        <v>58</v>
      </c>
    </row>
    <row r="8" spans="2:40" ht="7.5" customHeight="1" x14ac:dyDescent="0.15">
      <c r="B8" s="4"/>
      <c r="AN8" s="1" t="s">
        <v>52</v>
      </c>
    </row>
    <row r="9" spans="2:40" s="7" customFormat="1" ht="18" customHeight="1" x14ac:dyDescent="0.15">
      <c r="B9" s="62" t="s">
        <v>4</v>
      </c>
      <c r="C9" s="62" t="s">
        <v>5</v>
      </c>
      <c r="D9" s="62" t="s">
        <v>6</v>
      </c>
      <c r="E9" s="82" t="s">
        <v>7</v>
      </c>
      <c r="F9" s="83"/>
      <c r="G9" s="83"/>
      <c r="H9" s="83"/>
      <c r="I9" s="83"/>
      <c r="J9" s="83"/>
      <c r="K9" s="84"/>
      <c r="L9" s="82" t="s">
        <v>8</v>
      </c>
      <c r="M9" s="83"/>
      <c r="N9" s="83"/>
      <c r="O9" s="83"/>
      <c r="P9" s="83"/>
      <c r="Q9" s="83"/>
      <c r="R9" s="84"/>
      <c r="S9" s="82" t="s">
        <v>9</v>
      </c>
      <c r="T9" s="83"/>
      <c r="U9" s="83"/>
      <c r="V9" s="83"/>
      <c r="W9" s="83"/>
      <c r="X9" s="83"/>
      <c r="Y9" s="84"/>
      <c r="Z9" s="82" t="s">
        <v>10</v>
      </c>
      <c r="AA9" s="83"/>
      <c r="AB9" s="83"/>
      <c r="AC9" s="83"/>
      <c r="AD9" s="83"/>
      <c r="AE9" s="83"/>
      <c r="AF9" s="84"/>
      <c r="AG9" s="83" t="s">
        <v>11</v>
      </c>
      <c r="AH9" s="83"/>
      <c r="AI9" s="85"/>
      <c r="AJ9" s="86" t="s">
        <v>12</v>
      </c>
      <c r="AK9" s="62" t="s">
        <v>13</v>
      </c>
      <c r="AL9" s="46"/>
      <c r="AN9" s="1" t="s">
        <v>51</v>
      </c>
    </row>
    <row r="10" spans="2:40" s="7" customFormat="1" ht="18" customHeight="1" x14ac:dyDescent="0.15">
      <c r="B10" s="80"/>
      <c r="C10" s="80"/>
      <c r="D10" s="80"/>
      <c r="E10" s="11">
        <v>1</v>
      </c>
      <c r="F10" s="11">
        <v>2</v>
      </c>
      <c r="G10" s="11">
        <v>3</v>
      </c>
      <c r="H10" s="11">
        <v>4</v>
      </c>
      <c r="I10" s="11">
        <v>5</v>
      </c>
      <c r="J10" s="11">
        <v>6</v>
      </c>
      <c r="K10" s="11">
        <v>7</v>
      </c>
      <c r="L10" s="11">
        <v>8</v>
      </c>
      <c r="M10" s="11">
        <v>9</v>
      </c>
      <c r="N10" s="11">
        <v>10</v>
      </c>
      <c r="O10" s="11">
        <v>11</v>
      </c>
      <c r="P10" s="11">
        <v>12</v>
      </c>
      <c r="Q10" s="11">
        <v>13</v>
      </c>
      <c r="R10" s="11">
        <v>14</v>
      </c>
      <c r="S10" s="11">
        <v>15</v>
      </c>
      <c r="T10" s="11">
        <v>16</v>
      </c>
      <c r="U10" s="11">
        <v>17</v>
      </c>
      <c r="V10" s="11">
        <v>18</v>
      </c>
      <c r="W10" s="11">
        <v>19</v>
      </c>
      <c r="X10" s="11">
        <v>20</v>
      </c>
      <c r="Y10" s="11">
        <v>21</v>
      </c>
      <c r="Z10" s="11">
        <v>22</v>
      </c>
      <c r="AA10" s="11">
        <v>23</v>
      </c>
      <c r="AB10" s="11">
        <v>24</v>
      </c>
      <c r="AC10" s="11">
        <v>25</v>
      </c>
      <c r="AD10" s="11">
        <v>26</v>
      </c>
      <c r="AE10" s="11">
        <v>27</v>
      </c>
      <c r="AF10" s="11">
        <v>28</v>
      </c>
      <c r="AG10" s="11">
        <v>29</v>
      </c>
      <c r="AH10" s="11">
        <v>30</v>
      </c>
      <c r="AI10" s="29">
        <v>31</v>
      </c>
      <c r="AJ10" s="87"/>
      <c r="AK10" s="63"/>
      <c r="AL10" s="47"/>
      <c r="AN10" s="1" t="s">
        <v>59</v>
      </c>
    </row>
    <row r="11" spans="2:40" s="7" customFormat="1" ht="18" customHeight="1" x14ac:dyDescent="0.15">
      <c r="B11" s="81"/>
      <c r="C11" s="81"/>
      <c r="D11" s="81"/>
      <c r="E11" s="11" t="s">
        <v>14</v>
      </c>
      <c r="F11" s="11" t="s">
        <v>15</v>
      </c>
      <c r="G11" s="11" t="s">
        <v>16</v>
      </c>
      <c r="H11" s="11" t="s">
        <v>17</v>
      </c>
      <c r="I11" s="11" t="s">
        <v>18</v>
      </c>
      <c r="J11" s="11" t="s">
        <v>19</v>
      </c>
      <c r="K11" s="11" t="s">
        <v>20</v>
      </c>
      <c r="L11" s="11" t="s">
        <v>14</v>
      </c>
      <c r="M11" s="11" t="s">
        <v>15</v>
      </c>
      <c r="N11" s="11" t="s">
        <v>16</v>
      </c>
      <c r="O11" s="11" t="s">
        <v>17</v>
      </c>
      <c r="P11" s="11" t="s">
        <v>18</v>
      </c>
      <c r="Q11" s="11" t="s">
        <v>19</v>
      </c>
      <c r="R11" s="11" t="s">
        <v>20</v>
      </c>
      <c r="S11" s="11" t="s">
        <v>14</v>
      </c>
      <c r="T11" s="11" t="s">
        <v>15</v>
      </c>
      <c r="U11" s="11" t="s">
        <v>16</v>
      </c>
      <c r="V11" s="11" t="s">
        <v>17</v>
      </c>
      <c r="W11" s="11" t="s">
        <v>18</v>
      </c>
      <c r="X11" s="11" t="s">
        <v>19</v>
      </c>
      <c r="Y11" s="11" t="s">
        <v>20</v>
      </c>
      <c r="Z11" s="11" t="s">
        <v>14</v>
      </c>
      <c r="AA11" s="11" t="s">
        <v>15</v>
      </c>
      <c r="AB11" s="11" t="s">
        <v>16</v>
      </c>
      <c r="AC11" s="11" t="s">
        <v>17</v>
      </c>
      <c r="AD11" s="11" t="s">
        <v>18</v>
      </c>
      <c r="AE11" s="11" t="s">
        <v>19</v>
      </c>
      <c r="AF11" s="11" t="s">
        <v>20</v>
      </c>
      <c r="AG11" s="11" t="s">
        <v>14</v>
      </c>
      <c r="AH11" s="11" t="s">
        <v>15</v>
      </c>
      <c r="AI11" s="11" t="s">
        <v>16</v>
      </c>
      <c r="AJ11" s="88"/>
      <c r="AK11" s="64"/>
      <c r="AL11" s="47"/>
    </row>
    <row r="12" spans="2:40" ht="18" customHeight="1" x14ac:dyDescent="0.15">
      <c r="B12" s="13" t="s">
        <v>56</v>
      </c>
      <c r="C12" s="13" t="s">
        <v>53</v>
      </c>
      <c r="D12" s="13" t="s">
        <v>38</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41">
        <f t="shared" ref="AJ12:AJ21" si="0">SUM(E12:AI12)</f>
        <v>0</v>
      </c>
      <c r="AK12" s="33">
        <f>IFERROR(ROUNDDOWN(AJ12/$H$7,1),0)</f>
        <v>0</v>
      </c>
      <c r="AL12" s="48"/>
      <c r="AM12" s="49"/>
    </row>
    <row r="13" spans="2:40" ht="18" customHeight="1" x14ac:dyDescent="0.15">
      <c r="B13" s="13" t="s">
        <v>56</v>
      </c>
      <c r="C13" s="13" t="s">
        <v>53</v>
      </c>
      <c r="D13" s="13" t="s">
        <v>39</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41">
        <f t="shared" si="0"/>
        <v>0</v>
      </c>
      <c r="AK13" s="33">
        <f t="shared" ref="AK13:AK23" si="1">IFERROR(ROUNDDOWN(AJ13/$H$7,1),0)</f>
        <v>0</v>
      </c>
      <c r="AL13" s="48"/>
      <c r="AM13" s="49"/>
    </row>
    <row r="14" spans="2:40" ht="18" customHeight="1" x14ac:dyDescent="0.15">
      <c r="B14" s="13" t="s">
        <v>56</v>
      </c>
      <c r="C14" s="13" t="s">
        <v>55</v>
      </c>
      <c r="D14" s="13" t="s">
        <v>40</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41">
        <f t="shared" si="0"/>
        <v>0</v>
      </c>
      <c r="AK14" s="33">
        <f t="shared" si="1"/>
        <v>0</v>
      </c>
      <c r="AL14" s="48"/>
      <c r="AM14" s="49"/>
    </row>
    <row r="15" spans="2:40" ht="18" customHeight="1" x14ac:dyDescent="0.15">
      <c r="B15" s="13" t="s">
        <v>57</v>
      </c>
      <c r="C15" s="13" t="s">
        <v>54</v>
      </c>
      <c r="D15" s="13" t="s">
        <v>41</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41">
        <f t="shared" si="0"/>
        <v>0</v>
      </c>
      <c r="AK15" s="33">
        <f t="shared" si="1"/>
        <v>0</v>
      </c>
      <c r="AL15" s="48"/>
      <c r="AM15" s="49"/>
    </row>
    <row r="16" spans="2:40" ht="18" customHeight="1" x14ac:dyDescent="0.15">
      <c r="B16" s="13"/>
      <c r="C16" s="13"/>
      <c r="D16" s="13"/>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c r="AJ16" s="41">
        <f t="shared" si="0"/>
        <v>0</v>
      </c>
      <c r="AK16" s="33">
        <f t="shared" si="1"/>
        <v>0</v>
      </c>
      <c r="AL16" s="48"/>
      <c r="AM16" s="49"/>
    </row>
    <row r="17" spans="2:39" ht="18" customHeight="1" x14ac:dyDescent="0.15">
      <c r="B17" s="13"/>
      <c r="C17" s="13"/>
      <c r="D17" s="1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5"/>
      <c r="AJ17" s="41">
        <f t="shared" si="0"/>
        <v>0</v>
      </c>
      <c r="AK17" s="33">
        <f t="shared" si="1"/>
        <v>0</v>
      </c>
      <c r="AL17" s="48"/>
      <c r="AM17" s="49"/>
    </row>
    <row r="18" spans="2:39" ht="18" customHeight="1" x14ac:dyDescent="0.15">
      <c r="B18" s="13"/>
      <c r="C18" s="13"/>
      <c r="D18" s="13"/>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5"/>
      <c r="AJ18" s="41">
        <f t="shared" si="0"/>
        <v>0</v>
      </c>
      <c r="AK18" s="33">
        <f t="shared" si="1"/>
        <v>0</v>
      </c>
      <c r="AL18" s="48"/>
      <c r="AM18" s="49"/>
    </row>
    <row r="19" spans="2:39" ht="18" customHeight="1" x14ac:dyDescent="0.15">
      <c r="B19" s="13"/>
      <c r="C19" s="13"/>
      <c r="D19" s="1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5"/>
      <c r="AJ19" s="41">
        <f t="shared" si="0"/>
        <v>0</v>
      </c>
      <c r="AK19" s="33">
        <f>IFERROR(ROUNDDOWN(AJ19/$H$7,1),0)</f>
        <v>0</v>
      </c>
      <c r="AL19" s="48"/>
      <c r="AM19" s="49"/>
    </row>
    <row r="20" spans="2:39" ht="18" customHeight="1" x14ac:dyDescent="0.15">
      <c r="B20" s="13"/>
      <c r="C20" s="13"/>
      <c r="D20" s="13"/>
      <c r="E20" s="14"/>
      <c r="F20" s="14"/>
      <c r="G20" s="14"/>
      <c r="H20" s="14"/>
      <c r="I20" s="16"/>
      <c r="J20" s="14"/>
      <c r="K20" s="14"/>
      <c r="L20" s="16"/>
      <c r="M20" s="14"/>
      <c r="N20" s="16"/>
      <c r="O20" s="14"/>
      <c r="P20" s="16"/>
      <c r="Q20" s="14"/>
      <c r="R20" s="14"/>
      <c r="S20" s="16"/>
      <c r="T20" s="16"/>
      <c r="U20" s="14"/>
      <c r="V20" s="14"/>
      <c r="W20" s="16"/>
      <c r="X20" s="14"/>
      <c r="Y20" s="16"/>
      <c r="Z20" s="14"/>
      <c r="AA20" s="16"/>
      <c r="AB20" s="14"/>
      <c r="AC20" s="14"/>
      <c r="AD20" s="16"/>
      <c r="AE20" s="16"/>
      <c r="AF20" s="16"/>
      <c r="AG20" s="16"/>
      <c r="AH20" s="16"/>
      <c r="AI20" s="30"/>
      <c r="AJ20" s="41">
        <f t="shared" si="0"/>
        <v>0</v>
      </c>
      <c r="AK20" s="33">
        <f t="shared" si="1"/>
        <v>0</v>
      </c>
      <c r="AL20" s="48"/>
      <c r="AM20" s="49"/>
    </row>
    <row r="21" spans="2:39" ht="18" customHeight="1" x14ac:dyDescent="0.15">
      <c r="B21" s="13"/>
      <c r="C21" s="13"/>
      <c r="D21" s="13"/>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30"/>
      <c r="AJ21" s="41">
        <f t="shared" si="0"/>
        <v>0</v>
      </c>
      <c r="AK21" s="33">
        <f>IFERROR(ROUNDDOWN(AJ21/$H$7,1),0)</f>
        <v>0</v>
      </c>
      <c r="AL21" s="48"/>
      <c r="AM21" s="49"/>
    </row>
    <row r="22" spans="2:39" ht="18" customHeight="1" x14ac:dyDescent="0.15">
      <c r="B22" s="13"/>
      <c r="C22" s="13"/>
      <c r="D22" s="13"/>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30"/>
      <c r="AJ22" s="41">
        <f>SUM(E22:AI22)</f>
        <v>0</v>
      </c>
      <c r="AK22" s="33">
        <f t="shared" si="1"/>
        <v>0</v>
      </c>
      <c r="AL22" s="48"/>
      <c r="AM22" s="49"/>
    </row>
    <row r="23" spans="2:39" ht="18" customHeight="1" thickBot="1" x14ac:dyDescent="0.2">
      <c r="B23" s="65" t="s">
        <v>21</v>
      </c>
      <c r="C23" s="66"/>
      <c r="D23" s="67"/>
      <c r="E23" s="38">
        <f>SUM(E12:E22)</f>
        <v>0</v>
      </c>
      <c r="F23" s="38">
        <f>SUM(F12:F22)</f>
        <v>0</v>
      </c>
      <c r="G23" s="38">
        <f>SUM(G12:G22)</f>
        <v>0</v>
      </c>
      <c r="H23" s="38">
        <f t="shared" ref="H23:AI23" si="2">SUM(H12:H22)</f>
        <v>0</v>
      </c>
      <c r="I23" s="38">
        <f t="shared" si="2"/>
        <v>0</v>
      </c>
      <c r="J23" s="38">
        <f t="shared" si="2"/>
        <v>0</v>
      </c>
      <c r="K23" s="38">
        <f t="shared" si="2"/>
        <v>0</v>
      </c>
      <c r="L23" s="38">
        <f t="shared" si="2"/>
        <v>0</v>
      </c>
      <c r="M23" s="38">
        <f t="shared" si="2"/>
        <v>0</v>
      </c>
      <c r="N23" s="38">
        <f t="shared" si="2"/>
        <v>0</v>
      </c>
      <c r="O23" s="38">
        <f t="shared" si="2"/>
        <v>0</v>
      </c>
      <c r="P23" s="38">
        <f t="shared" si="2"/>
        <v>0</v>
      </c>
      <c r="Q23" s="38">
        <f t="shared" si="2"/>
        <v>0</v>
      </c>
      <c r="R23" s="38">
        <f t="shared" si="2"/>
        <v>0</v>
      </c>
      <c r="S23" s="38">
        <f t="shared" si="2"/>
        <v>0</v>
      </c>
      <c r="T23" s="38">
        <f t="shared" si="2"/>
        <v>0</v>
      </c>
      <c r="U23" s="38">
        <f t="shared" si="2"/>
        <v>0</v>
      </c>
      <c r="V23" s="38">
        <f t="shared" si="2"/>
        <v>0</v>
      </c>
      <c r="W23" s="38">
        <f t="shared" si="2"/>
        <v>0</v>
      </c>
      <c r="X23" s="38">
        <f t="shared" si="2"/>
        <v>0</v>
      </c>
      <c r="Y23" s="38">
        <f t="shared" si="2"/>
        <v>0</v>
      </c>
      <c r="Z23" s="38">
        <f t="shared" si="2"/>
        <v>0</v>
      </c>
      <c r="AA23" s="38">
        <f t="shared" si="2"/>
        <v>0</v>
      </c>
      <c r="AB23" s="38">
        <f t="shared" si="2"/>
        <v>0</v>
      </c>
      <c r="AC23" s="38">
        <f t="shared" si="2"/>
        <v>0</v>
      </c>
      <c r="AD23" s="38">
        <f t="shared" si="2"/>
        <v>0</v>
      </c>
      <c r="AE23" s="38">
        <f t="shared" si="2"/>
        <v>0</v>
      </c>
      <c r="AF23" s="38">
        <f t="shared" si="2"/>
        <v>0</v>
      </c>
      <c r="AG23" s="38">
        <f t="shared" si="2"/>
        <v>0</v>
      </c>
      <c r="AH23" s="38">
        <f t="shared" si="2"/>
        <v>0</v>
      </c>
      <c r="AI23" s="38">
        <f t="shared" si="2"/>
        <v>0</v>
      </c>
      <c r="AJ23" s="39">
        <f>SUM(E23:AI23)</f>
        <v>0</v>
      </c>
      <c r="AK23" s="40">
        <f t="shared" si="1"/>
        <v>0</v>
      </c>
      <c r="AL23" s="48"/>
      <c r="AM23" s="49"/>
    </row>
    <row r="24" spans="2:39" s="18" customFormat="1" ht="18" customHeight="1" thickTop="1" x14ac:dyDescent="0.15">
      <c r="B24" s="71" t="s">
        <v>22</v>
      </c>
      <c r="C24" s="72"/>
      <c r="D24" s="73"/>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42"/>
      <c r="AK24" s="43"/>
      <c r="AL24" s="48"/>
      <c r="AM24" s="50"/>
    </row>
    <row r="25" spans="2:39" s="18" customFormat="1" ht="18" customHeight="1" x14ac:dyDescent="0.15">
      <c r="B25" s="68" t="s">
        <v>23</v>
      </c>
      <c r="C25" s="69"/>
      <c r="D25" s="70"/>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32"/>
      <c r="AK25" s="33"/>
      <c r="AL25" s="48"/>
      <c r="AM25" s="50"/>
    </row>
    <row r="26" spans="2:39" s="18" customFormat="1" ht="18" customHeight="1" x14ac:dyDescent="0.15">
      <c r="B26" s="68" t="s">
        <v>24</v>
      </c>
      <c r="C26" s="69"/>
      <c r="D26" s="70"/>
      <c r="E26" s="31">
        <f t="shared" ref="E26:AI26" si="3">IF(E24=0,0,IF(E24&lt;=15,1,IF(E24&gt;=15,(TRUNC((E24-15)/5+1,1)))))</f>
        <v>0</v>
      </c>
      <c r="F26" s="31">
        <f t="shared" si="3"/>
        <v>0</v>
      </c>
      <c r="G26" s="31">
        <f t="shared" si="3"/>
        <v>0</v>
      </c>
      <c r="H26" s="31">
        <f t="shared" si="3"/>
        <v>0</v>
      </c>
      <c r="I26" s="31">
        <f t="shared" si="3"/>
        <v>0</v>
      </c>
      <c r="J26" s="31">
        <f t="shared" si="3"/>
        <v>0</v>
      </c>
      <c r="K26" s="31">
        <f t="shared" si="3"/>
        <v>0</v>
      </c>
      <c r="L26" s="31">
        <f t="shared" si="3"/>
        <v>0</v>
      </c>
      <c r="M26" s="31">
        <f t="shared" si="3"/>
        <v>0</v>
      </c>
      <c r="N26" s="31">
        <f t="shared" si="3"/>
        <v>0</v>
      </c>
      <c r="O26" s="31">
        <f t="shared" si="3"/>
        <v>0</v>
      </c>
      <c r="P26" s="31">
        <f t="shared" si="3"/>
        <v>0</v>
      </c>
      <c r="Q26" s="31">
        <f t="shared" si="3"/>
        <v>0</v>
      </c>
      <c r="R26" s="31">
        <f t="shared" si="3"/>
        <v>0</v>
      </c>
      <c r="S26" s="31">
        <f t="shared" si="3"/>
        <v>0</v>
      </c>
      <c r="T26" s="31">
        <f t="shared" si="3"/>
        <v>0</v>
      </c>
      <c r="U26" s="31">
        <f t="shared" si="3"/>
        <v>0</v>
      </c>
      <c r="V26" s="31">
        <f t="shared" si="3"/>
        <v>0</v>
      </c>
      <c r="W26" s="31">
        <f t="shared" si="3"/>
        <v>0</v>
      </c>
      <c r="X26" s="31">
        <f t="shared" si="3"/>
        <v>0</v>
      </c>
      <c r="Y26" s="31">
        <f t="shared" si="3"/>
        <v>0</v>
      </c>
      <c r="Z26" s="31">
        <f t="shared" si="3"/>
        <v>0</v>
      </c>
      <c r="AA26" s="31">
        <f t="shared" si="3"/>
        <v>0</v>
      </c>
      <c r="AB26" s="31">
        <f t="shared" si="3"/>
        <v>0</v>
      </c>
      <c r="AC26" s="31">
        <f t="shared" si="3"/>
        <v>0</v>
      </c>
      <c r="AD26" s="31">
        <f t="shared" si="3"/>
        <v>0</v>
      </c>
      <c r="AE26" s="31">
        <f t="shared" si="3"/>
        <v>0</v>
      </c>
      <c r="AF26" s="31">
        <f t="shared" si="3"/>
        <v>0</v>
      </c>
      <c r="AG26" s="31">
        <f t="shared" si="3"/>
        <v>0</v>
      </c>
      <c r="AH26" s="31">
        <f t="shared" si="3"/>
        <v>0</v>
      </c>
      <c r="AI26" s="31">
        <f t="shared" si="3"/>
        <v>0</v>
      </c>
      <c r="AJ26" s="32"/>
      <c r="AK26" s="33"/>
      <c r="AL26" s="48"/>
      <c r="AM26" s="50"/>
    </row>
    <row r="27" spans="2:39" s="18" customFormat="1" ht="18" customHeight="1" thickBot="1" x14ac:dyDescent="0.2">
      <c r="B27" s="68" t="s">
        <v>25</v>
      </c>
      <c r="C27" s="69"/>
      <c r="D27" s="70"/>
      <c r="E27" s="31">
        <f>ROUNDDOWN(E25*E26,1)</f>
        <v>0</v>
      </c>
      <c r="F27" s="31">
        <f>ROUNDDOWN(F25*F26,1)</f>
        <v>0</v>
      </c>
      <c r="G27" s="31">
        <f>ROUNDDOWN(G25*G26,1)</f>
        <v>0</v>
      </c>
      <c r="H27" s="31">
        <f>ROUNDDOWN(H25*H26,1)</f>
        <v>0</v>
      </c>
      <c r="I27" s="31">
        <f>ROUNDDOWN(I25*I26,1)</f>
        <v>0</v>
      </c>
      <c r="J27" s="31">
        <f t="shared" ref="J27:O27" si="4">ROUNDDOWN(J25*J26,1)</f>
        <v>0</v>
      </c>
      <c r="K27" s="31">
        <f t="shared" si="4"/>
        <v>0</v>
      </c>
      <c r="L27" s="31">
        <f t="shared" si="4"/>
        <v>0</v>
      </c>
      <c r="M27" s="31">
        <f t="shared" si="4"/>
        <v>0</v>
      </c>
      <c r="N27" s="31">
        <f t="shared" si="4"/>
        <v>0</v>
      </c>
      <c r="O27" s="31">
        <f t="shared" si="4"/>
        <v>0</v>
      </c>
      <c r="P27" s="31">
        <f>ROUNDDOWN(P25*P26,1)</f>
        <v>0</v>
      </c>
      <c r="Q27" s="31">
        <f t="shared" ref="Q27:V27" si="5">ROUNDDOWN(Q25*Q26,1)</f>
        <v>0</v>
      </c>
      <c r="R27" s="31">
        <f t="shared" si="5"/>
        <v>0</v>
      </c>
      <c r="S27" s="31">
        <f t="shared" si="5"/>
        <v>0</v>
      </c>
      <c r="T27" s="31">
        <f t="shared" si="5"/>
        <v>0</v>
      </c>
      <c r="U27" s="31">
        <f t="shared" si="5"/>
        <v>0</v>
      </c>
      <c r="V27" s="31">
        <f t="shared" si="5"/>
        <v>0</v>
      </c>
      <c r="W27" s="31">
        <f>ROUNDDOWN(W25*W26,1)</f>
        <v>0</v>
      </c>
      <c r="X27" s="31">
        <f t="shared" ref="X27:AC27" si="6">ROUNDDOWN(X25*X26,1)</f>
        <v>0</v>
      </c>
      <c r="Y27" s="31">
        <f t="shared" si="6"/>
        <v>0</v>
      </c>
      <c r="Z27" s="31">
        <f t="shared" si="6"/>
        <v>0</v>
      </c>
      <c r="AA27" s="31">
        <f t="shared" si="6"/>
        <v>0</v>
      </c>
      <c r="AB27" s="31">
        <f t="shared" si="6"/>
        <v>0</v>
      </c>
      <c r="AC27" s="31">
        <f t="shared" si="6"/>
        <v>0</v>
      </c>
      <c r="AD27" s="31">
        <f>ROUNDDOWN(AD25*AD26,1)</f>
        <v>0</v>
      </c>
      <c r="AE27" s="31">
        <f>ROUNDDOWN(AE25*AE26,1)</f>
        <v>0</v>
      </c>
      <c r="AF27" s="31">
        <f t="shared" ref="AF27" si="7">ROUNDDOWN(AF25*AF26,1)</f>
        <v>0</v>
      </c>
      <c r="AG27" s="31">
        <f>ROUNDDOWN(AG25*AG26,1)</f>
        <v>0</v>
      </c>
      <c r="AH27" s="31">
        <f t="shared" ref="AH27:AI27" si="8">ROUNDDOWN(AH25*AH26,1)</f>
        <v>0</v>
      </c>
      <c r="AI27" s="31">
        <f t="shared" si="8"/>
        <v>0</v>
      </c>
      <c r="AJ27" s="34">
        <f>SUM(E27:AI27)</f>
        <v>0</v>
      </c>
      <c r="AK27" s="33">
        <f>IFERROR(ROUNDDOWN(AJ27/$H$7,1),0)</f>
        <v>0</v>
      </c>
      <c r="AL27" s="48"/>
      <c r="AM27" s="50"/>
    </row>
    <row r="28" spans="2:39" ht="18" customHeight="1" thickBot="1" x14ac:dyDescent="0.2">
      <c r="B28" s="58" t="s">
        <v>26</v>
      </c>
      <c r="C28" s="59"/>
      <c r="D28" s="60"/>
      <c r="E28" s="35">
        <f>E23-E27</f>
        <v>0</v>
      </c>
      <c r="F28" s="35">
        <f>F23-F27</f>
        <v>0</v>
      </c>
      <c r="G28" s="35">
        <f>G23-G27</f>
        <v>0</v>
      </c>
      <c r="H28" s="35">
        <f>H23-H27</f>
        <v>0</v>
      </c>
      <c r="I28" s="35">
        <f>I23-I27</f>
        <v>0</v>
      </c>
      <c r="J28" s="35">
        <f t="shared" ref="J28:O28" si="9">J23-J27</f>
        <v>0</v>
      </c>
      <c r="K28" s="35">
        <f t="shared" si="9"/>
        <v>0</v>
      </c>
      <c r="L28" s="35">
        <f t="shared" si="9"/>
        <v>0</v>
      </c>
      <c r="M28" s="35">
        <f t="shared" si="9"/>
        <v>0</v>
      </c>
      <c r="N28" s="35">
        <f t="shared" si="9"/>
        <v>0</v>
      </c>
      <c r="O28" s="35">
        <f t="shared" si="9"/>
        <v>0</v>
      </c>
      <c r="P28" s="35">
        <f>P23-P27</f>
        <v>0</v>
      </c>
      <c r="Q28" s="35">
        <f t="shared" ref="Q28:V28" si="10">Q23-Q27</f>
        <v>0</v>
      </c>
      <c r="R28" s="35">
        <f t="shared" si="10"/>
        <v>0</v>
      </c>
      <c r="S28" s="35">
        <f t="shared" si="10"/>
        <v>0</v>
      </c>
      <c r="T28" s="35">
        <f t="shared" si="10"/>
        <v>0</v>
      </c>
      <c r="U28" s="35">
        <f t="shared" si="10"/>
        <v>0</v>
      </c>
      <c r="V28" s="35">
        <f t="shared" si="10"/>
        <v>0</v>
      </c>
      <c r="W28" s="35">
        <f>W23-W27</f>
        <v>0</v>
      </c>
      <c r="X28" s="35">
        <f t="shared" ref="X28:AC28" si="11">X23-X27</f>
        <v>0</v>
      </c>
      <c r="Y28" s="35">
        <f t="shared" si="11"/>
        <v>0</v>
      </c>
      <c r="Z28" s="35">
        <f t="shared" si="11"/>
        <v>0</v>
      </c>
      <c r="AA28" s="35">
        <f t="shared" si="11"/>
        <v>0</v>
      </c>
      <c r="AB28" s="35">
        <f t="shared" si="11"/>
        <v>0</v>
      </c>
      <c r="AC28" s="35">
        <f t="shared" si="11"/>
        <v>0</v>
      </c>
      <c r="AD28" s="35">
        <f>AD23-AD27</f>
        <v>0</v>
      </c>
      <c r="AE28" s="35">
        <f>AE23-AE27</f>
        <v>0</v>
      </c>
      <c r="AF28" s="35">
        <f t="shared" ref="AF28" si="12">AF23-AF27</f>
        <v>0</v>
      </c>
      <c r="AG28" s="35">
        <f>AG23-AG27</f>
        <v>0</v>
      </c>
      <c r="AH28" s="35">
        <f t="shared" ref="AH28:AI28" si="13">AH23-AH27</f>
        <v>0</v>
      </c>
      <c r="AI28" s="35">
        <f t="shared" si="13"/>
        <v>0</v>
      </c>
      <c r="AJ28" s="36">
        <f>SUM(E28:AI28)</f>
        <v>0</v>
      </c>
      <c r="AK28" s="37">
        <f>IFERROR(ROUNDDOWN(AJ28/$H$7,1),0)</f>
        <v>0</v>
      </c>
      <c r="AL28" s="51"/>
      <c r="AM28" s="49"/>
    </row>
    <row r="29" spans="2:39" ht="6" customHeight="1" x14ac:dyDescent="0.15">
      <c r="B29" s="21"/>
      <c r="C29" s="21"/>
      <c r="D29" s="2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c r="AK29" s="24"/>
      <c r="AL29" s="52"/>
      <c r="AM29" s="49"/>
    </row>
    <row r="30" spans="2:39" x14ac:dyDescent="0.15">
      <c r="B30" s="25"/>
      <c r="C30" s="7"/>
      <c r="D30" s="7"/>
      <c r="E30" s="7"/>
      <c r="F30" s="7"/>
      <c r="G30" s="7"/>
      <c r="H30" s="7"/>
      <c r="I30" s="7"/>
      <c r="J30" s="7"/>
      <c r="K30" s="7"/>
      <c r="L30" s="7"/>
      <c r="M30" s="7"/>
      <c r="N30" s="7"/>
      <c r="O30" s="7"/>
      <c r="P30" s="7"/>
      <c r="Q30" s="7"/>
      <c r="R30" s="7"/>
      <c r="S30" s="7"/>
      <c r="T30" s="7"/>
      <c r="U30" s="7"/>
      <c r="V30" s="7"/>
      <c r="W30" s="7"/>
      <c r="X30" s="7"/>
      <c r="Y30" s="26" t="s">
        <v>27</v>
      </c>
      <c r="AA30" s="7"/>
      <c r="AB30" s="7"/>
      <c r="AC30" s="7"/>
      <c r="AD30" s="7"/>
      <c r="AE30" s="61" t="s">
        <v>61</v>
      </c>
      <c r="AF30" s="61"/>
      <c r="AG30" s="61"/>
      <c r="AH30" s="61"/>
      <c r="AI30" s="61"/>
      <c r="AJ30" s="61"/>
      <c r="AL30" s="49"/>
      <c r="AM30" s="49"/>
    </row>
    <row r="31" spans="2:39" x14ac:dyDescent="0.15">
      <c r="B31" s="27" t="s">
        <v>29</v>
      </c>
      <c r="AL31" s="49"/>
      <c r="AM31" s="49"/>
    </row>
    <row r="32" spans="2:39" ht="14.25" thickBot="1" x14ac:dyDescent="0.2">
      <c r="B32" s="27" t="s">
        <v>30</v>
      </c>
      <c r="AJ32" s="28" t="s">
        <v>43</v>
      </c>
      <c r="AK32" s="44">
        <f>AK28</f>
        <v>0</v>
      </c>
      <c r="AL32" s="53"/>
      <c r="AM32" s="49"/>
    </row>
    <row r="33" spans="2:39" ht="14.25" thickBot="1" x14ac:dyDescent="0.2">
      <c r="B33" s="27" t="s">
        <v>31</v>
      </c>
      <c r="AJ33" s="6" t="s">
        <v>42</v>
      </c>
      <c r="AK33" s="45" t="str">
        <f>IF(AK28&gt;=2,"OK","NG")</f>
        <v>NG</v>
      </c>
      <c r="AL33" s="54"/>
      <c r="AM33" s="49"/>
    </row>
    <row r="34" spans="2:39" x14ac:dyDescent="0.15">
      <c r="B34" s="27" t="s">
        <v>32</v>
      </c>
      <c r="AL34" s="49"/>
      <c r="AM34" s="49"/>
    </row>
    <row r="35" spans="2:39" x14ac:dyDescent="0.15">
      <c r="B35" s="27" t="s">
        <v>33</v>
      </c>
      <c r="AL35" s="49"/>
      <c r="AM35" s="49"/>
    </row>
    <row r="36" spans="2:39" x14ac:dyDescent="0.15">
      <c r="B36" s="27" t="s">
        <v>34</v>
      </c>
      <c r="AL36" s="49"/>
      <c r="AM36" s="49"/>
    </row>
    <row r="37" spans="2:39" x14ac:dyDescent="0.15">
      <c r="B37" s="27" t="s">
        <v>35</v>
      </c>
      <c r="AL37" s="49"/>
      <c r="AM37" s="49"/>
    </row>
    <row r="38" spans="2:39" x14ac:dyDescent="0.15">
      <c r="B38" s="27" t="s">
        <v>62</v>
      </c>
      <c r="AL38" s="49"/>
      <c r="AM38" s="49"/>
    </row>
    <row r="39" spans="2:39" x14ac:dyDescent="0.15">
      <c r="B39" s="27" t="s">
        <v>63</v>
      </c>
      <c r="AL39" s="49"/>
      <c r="AM39" s="49"/>
    </row>
    <row r="40" spans="2:39" x14ac:dyDescent="0.15">
      <c r="B40" s="27" t="s">
        <v>36</v>
      </c>
      <c r="AL40" s="49"/>
      <c r="AM40" s="49"/>
    </row>
    <row r="41" spans="2:39" x14ac:dyDescent="0.15">
      <c r="B41" s="27" t="s">
        <v>37</v>
      </c>
      <c r="AL41" s="49"/>
      <c r="AM41" s="49"/>
    </row>
    <row r="42" spans="2:39" x14ac:dyDescent="0.15">
      <c r="B42" s="27" t="s">
        <v>65</v>
      </c>
      <c r="AL42" s="49"/>
      <c r="AM42" s="49"/>
    </row>
    <row r="43" spans="2:39" x14ac:dyDescent="0.15">
      <c r="B43" s="27" t="s">
        <v>64</v>
      </c>
      <c r="AL43" s="49"/>
      <c r="AM43" s="49"/>
    </row>
    <row r="44" spans="2:39" x14ac:dyDescent="0.15">
      <c r="B44" s="25"/>
      <c r="AL44" s="49"/>
      <c r="AM44" s="49"/>
    </row>
    <row r="45" spans="2:39" x14ac:dyDescent="0.15">
      <c r="B45" s="25"/>
      <c r="AL45" s="49"/>
      <c r="AM45" s="49"/>
    </row>
    <row r="46" spans="2:39" x14ac:dyDescent="0.15">
      <c r="B46" s="25"/>
      <c r="AL46" s="49"/>
      <c r="AM46" s="49"/>
    </row>
    <row r="47" spans="2:39" x14ac:dyDescent="0.15">
      <c r="B47" s="25"/>
    </row>
  </sheetData>
  <mergeCells count="21">
    <mergeCell ref="E4:K4"/>
    <mergeCell ref="AC4:AJ4"/>
    <mergeCell ref="AC6:AJ6"/>
    <mergeCell ref="H7:J7"/>
    <mergeCell ref="B9:B11"/>
    <mergeCell ref="C9:C11"/>
    <mergeCell ref="D9:D11"/>
    <mergeCell ref="E9:K9"/>
    <mergeCell ref="L9:R9"/>
    <mergeCell ref="S9:Y9"/>
    <mergeCell ref="Z9:AF9"/>
    <mergeCell ref="AG9:AI9"/>
    <mergeCell ref="AJ9:AJ11"/>
    <mergeCell ref="B28:D28"/>
    <mergeCell ref="AE30:AJ30"/>
    <mergeCell ref="AK9:AK11"/>
    <mergeCell ref="B23:D23"/>
    <mergeCell ref="B25:D25"/>
    <mergeCell ref="B26:D26"/>
    <mergeCell ref="B27:D27"/>
    <mergeCell ref="B24:D24"/>
  </mergeCells>
  <phoneticPr fontId="2"/>
  <dataValidations disablePrompts="1" count="3">
    <dataValidation type="list" allowBlank="1" showInputMessage="1" showErrorMessage="1" sqref="C12:C22" xr:uid="{00000000-0002-0000-0000-000000000000}">
      <formula1>"Ａ,Ｂ,Ｃ,Ｄ"</formula1>
    </dataValidation>
    <dataValidation type="list" allowBlank="1" showInputMessage="1" showErrorMessage="1" sqref="B12:B22" xr:uid="{00000000-0002-0000-0000-000001000000}">
      <formula1>"介護職員,看護職員"</formula1>
    </dataValidation>
    <dataValidation type="list" allowBlank="1" showInputMessage="1" showErrorMessage="1" sqref="AC4:AJ4" xr:uid="{00000000-0002-0000-0000-000002000000}">
      <formula1>$AN$4:$AN$10</formula1>
    </dataValidation>
  </dataValidations>
  <pageMargins left="0.59055118110236227" right="0" top="0.59055118110236227" bottom="0.28000000000000003" header="0.51181102362204722" footer="0.35"/>
  <pageSetup paperSize="9" scale="88"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N47"/>
  <sheetViews>
    <sheetView showGridLines="0" showZeros="0" view="pageBreakPreview" zoomScaleNormal="100" zoomScaleSheetLayoutView="100" workbookViewId="0">
      <selection activeCell="E5" sqref="E5"/>
    </sheetView>
  </sheetViews>
  <sheetFormatPr defaultRowHeight="13.5" x14ac:dyDescent="0.15"/>
  <cols>
    <col min="1" max="1" width="0.75" style="1" customWidth="1"/>
    <col min="2" max="2" width="15.125" style="1" customWidth="1"/>
    <col min="3" max="3" width="6.75" style="1" customWidth="1"/>
    <col min="4" max="4" width="15.125" style="1" customWidth="1"/>
    <col min="5" max="35" width="3.125" style="1" customWidth="1"/>
    <col min="36" max="36" width="6.625" style="1" customWidth="1"/>
    <col min="37" max="37" width="14.625" style="1" bestFit="1" customWidth="1"/>
    <col min="38" max="38" width="0.75" style="1" customWidth="1"/>
    <col min="39" max="39" width="9" style="1"/>
    <col min="40" max="40" width="36.125" style="1" hidden="1" customWidth="1"/>
    <col min="41" max="16384" width="9" style="1"/>
  </cols>
  <sheetData>
    <row r="1" spans="2:40" ht="5.25" customHeight="1" x14ac:dyDescent="0.15"/>
    <row r="2" spans="2:40" ht="17.25" x14ac:dyDescent="0.2">
      <c r="B2" s="2" t="s">
        <v>60</v>
      </c>
      <c r="E2" s="3" t="s">
        <v>0</v>
      </c>
    </row>
    <row r="3" spans="2:40" ht="5.25" customHeight="1" x14ac:dyDescent="0.15">
      <c r="B3" s="4"/>
    </row>
    <row r="4" spans="2:40" ht="13.5" customHeight="1" x14ac:dyDescent="0.15">
      <c r="B4" s="2" t="s">
        <v>1</v>
      </c>
      <c r="E4" s="74" t="s">
        <v>67</v>
      </c>
      <c r="F4" s="74"/>
      <c r="G4" s="74"/>
      <c r="H4" s="74"/>
      <c r="I4" s="74"/>
      <c r="J4" s="74"/>
      <c r="K4" s="74"/>
      <c r="X4" s="5" t="s">
        <v>44</v>
      </c>
      <c r="AB4" s="6"/>
      <c r="AC4" s="75" t="s">
        <v>50</v>
      </c>
      <c r="AD4" s="75"/>
      <c r="AE4" s="75"/>
      <c r="AF4" s="75"/>
      <c r="AG4" s="75"/>
      <c r="AH4" s="75"/>
      <c r="AI4" s="75"/>
      <c r="AJ4" s="75"/>
      <c r="AK4" s="1" t="s">
        <v>47</v>
      </c>
    </row>
    <row r="5" spans="2:40" ht="6.75" customHeight="1" x14ac:dyDescent="0.15">
      <c r="B5" s="2"/>
      <c r="W5" s="5"/>
      <c r="AN5" s="1" t="s">
        <v>50</v>
      </c>
    </row>
    <row r="6" spans="2:40" ht="14.25" thickBot="1" x14ac:dyDescent="0.2">
      <c r="X6" s="2" t="s">
        <v>45</v>
      </c>
      <c r="AC6" s="76" t="s">
        <v>48</v>
      </c>
      <c r="AD6" s="76"/>
      <c r="AE6" s="76"/>
      <c r="AF6" s="76"/>
      <c r="AG6" s="76"/>
      <c r="AH6" s="76"/>
      <c r="AI6" s="76"/>
      <c r="AJ6" s="76"/>
      <c r="AK6" s="1" t="s">
        <v>46</v>
      </c>
      <c r="AN6" s="1" t="s">
        <v>49</v>
      </c>
    </row>
    <row r="7" spans="2:40" ht="19.5" customHeight="1" thickBot="1" x14ac:dyDescent="0.2">
      <c r="B7" s="8" t="s">
        <v>2</v>
      </c>
      <c r="C7" s="9"/>
      <c r="D7" s="9"/>
      <c r="E7" s="9"/>
      <c r="F7" s="9"/>
      <c r="G7" s="9"/>
      <c r="H7" s="77">
        <v>184</v>
      </c>
      <c r="I7" s="78"/>
      <c r="J7" s="79"/>
      <c r="K7" s="9" t="s">
        <v>3</v>
      </c>
      <c r="L7" s="9"/>
      <c r="M7" s="9"/>
      <c r="N7" s="10"/>
      <c r="W7" s="2"/>
      <c r="AN7" s="1" t="s">
        <v>58</v>
      </c>
    </row>
    <row r="8" spans="2:40" ht="7.5" customHeight="1" x14ac:dyDescent="0.15">
      <c r="B8" s="4"/>
      <c r="AN8" s="1" t="s">
        <v>52</v>
      </c>
    </row>
    <row r="9" spans="2:40" s="7" customFormat="1" ht="18" customHeight="1" x14ac:dyDescent="0.15">
      <c r="B9" s="62" t="s">
        <v>4</v>
      </c>
      <c r="C9" s="62" t="s">
        <v>5</v>
      </c>
      <c r="D9" s="62" t="s">
        <v>6</v>
      </c>
      <c r="E9" s="82" t="s">
        <v>7</v>
      </c>
      <c r="F9" s="83"/>
      <c r="G9" s="83"/>
      <c r="H9" s="83"/>
      <c r="I9" s="83"/>
      <c r="J9" s="83"/>
      <c r="K9" s="84"/>
      <c r="L9" s="82" t="s">
        <v>8</v>
      </c>
      <c r="M9" s="83"/>
      <c r="N9" s="83"/>
      <c r="O9" s="83"/>
      <c r="P9" s="83"/>
      <c r="Q9" s="83"/>
      <c r="R9" s="84"/>
      <c r="S9" s="82" t="s">
        <v>9</v>
      </c>
      <c r="T9" s="83"/>
      <c r="U9" s="83"/>
      <c r="V9" s="83"/>
      <c r="W9" s="83"/>
      <c r="X9" s="83"/>
      <c r="Y9" s="84"/>
      <c r="Z9" s="82" t="s">
        <v>10</v>
      </c>
      <c r="AA9" s="83"/>
      <c r="AB9" s="83"/>
      <c r="AC9" s="83"/>
      <c r="AD9" s="83"/>
      <c r="AE9" s="83"/>
      <c r="AF9" s="84"/>
      <c r="AG9" s="83" t="s">
        <v>11</v>
      </c>
      <c r="AH9" s="83"/>
      <c r="AI9" s="85"/>
      <c r="AJ9" s="86" t="s">
        <v>12</v>
      </c>
      <c r="AK9" s="62" t="s">
        <v>13</v>
      </c>
      <c r="AL9" s="55"/>
      <c r="AM9" s="56"/>
      <c r="AN9" s="1" t="s">
        <v>51</v>
      </c>
    </row>
    <row r="10" spans="2:40" s="7" customFormat="1" ht="18" customHeight="1" x14ac:dyDescent="0.15">
      <c r="B10" s="80"/>
      <c r="C10" s="80"/>
      <c r="D10" s="80"/>
      <c r="E10" s="11">
        <v>1</v>
      </c>
      <c r="F10" s="11">
        <v>2</v>
      </c>
      <c r="G10" s="11">
        <v>3</v>
      </c>
      <c r="H10" s="11">
        <v>4</v>
      </c>
      <c r="I10" s="11">
        <v>5</v>
      </c>
      <c r="J10" s="11">
        <v>6</v>
      </c>
      <c r="K10" s="11">
        <v>7</v>
      </c>
      <c r="L10" s="11">
        <v>8</v>
      </c>
      <c r="M10" s="11">
        <v>9</v>
      </c>
      <c r="N10" s="11">
        <v>10</v>
      </c>
      <c r="O10" s="11">
        <v>11</v>
      </c>
      <c r="P10" s="11">
        <v>12</v>
      </c>
      <c r="Q10" s="11">
        <v>13</v>
      </c>
      <c r="R10" s="11">
        <v>14</v>
      </c>
      <c r="S10" s="11">
        <v>15</v>
      </c>
      <c r="T10" s="11">
        <v>16</v>
      </c>
      <c r="U10" s="11">
        <v>17</v>
      </c>
      <c r="V10" s="11">
        <v>18</v>
      </c>
      <c r="W10" s="11">
        <v>19</v>
      </c>
      <c r="X10" s="11">
        <v>20</v>
      </c>
      <c r="Y10" s="11">
        <v>21</v>
      </c>
      <c r="Z10" s="11">
        <v>22</v>
      </c>
      <c r="AA10" s="11">
        <v>23</v>
      </c>
      <c r="AB10" s="11">
        <v>24</v>
      </c>
      <c r="AC10" s="11">
        <v>25</v>
      </c>
      <c r="AD10" s="11">
        <v>26</v>
      </c>
      <c r="AE10" s="11">
        <v>27</v>
      </c>
      <c r="AF10" s="11">
        <v>28</v>
      </c>
      <c r="AG10" s="11">
        <v>29</v>
      </c>
      <c r="AH10" s="11">
        <v>30</v>
      </c>
      <c r="AI10" s="12">
        <v>31</v>
      </c>
      <c r="AJ10" s="87"/>
      <c r="AK10" s="63"/>
      <c r="AL10" s="57"/>
      <c r="AM10" s="56"/>
      <c r="AN10" s="1" t="s">
        <v>59</v>
      </c>
    </row>
    <row r="11" spans="2:40" s="7" customFormat="1" ht="18" customHeight="1" x14ac:dyDescent="0.15">
      <c r="B11" s="81"/>
      <c r="C11" s="81"/>
      <c r="D11" s="81"/>
      <c r="E11" s="11" t="s">
        <v>14</v>
      </c>
      <c r="F11" s="11" t="s">
        <v>15</v>
      </c>
      <c r="G11" s="11" t="s">
        <v>16</v>
      </c>
      <c r="H11" s="11" t="s">
        <v>17</v>
      </c>
      <c r="I11" s="11" t="s">
        <v>18</v>
      </c>
      <c r="J11" s="11" t="s">
        <v>19</v>
      </c>
      <c r="K11" s="11" t="s">
        <v>20</v>
      </c>
      <c r="L11" s="11" t="s">
        <v>14</v>
      </c>
      <c r="M11" s="11" t="s">
        <v>15</v>
      </c>
      <c r="N11" s="11" t="s">
        <v>16</v>
      </c>
      <c r="O11" s="11" t="s">
        <v>17</v>
      </c>
      <c r="P11" s="11" t="s">
        <v>18</v>
      </c>
      <c r="Q11" s="11" t="s">
        <v>19</v>
      </c>
      <c r="R11" s="11" t="s">
        <v>20</v>
      </c>
      <c r="S11" s="11" t="s">
        <v>14</v>
      </c>
      <c r="T11" s="11" t="s">
        <v>15</v>
      </c>
      <c r="U11" s="11" t="s">
        <v>16</v>
      </c>
      <c r="V11" s="11" t="s">
        <v>17</v>
      </c>
      <c r="W11" s="11" t="s">
        <v>18</v>
      </c>
      <c r="X11" s="11" t="s">
        <v>19</v>
      </c>
      <c r="Y11" s="11" t="s">
        <v>20</v>
      </c>
      <c r="Z11" s="11" t="s">
        <v>14</v>
      </c>
      <c r="AA11" s="11" t="s">
        <v>15</v>
      </c>
      <c r="AB11" s="11" t="s">
        <v>16</v>
      </c>
      <c r="AC11" s="11" t="s">
        <v>17</v>
      </c>
      <c r="AD11" s="11" t="s">
        <v>18</v>
      </c>
      <c r="AE11" s="11" t="s">
        <v>19</v>
      </c>
      <c r="AF11" s="11" t="s">
        <v>20</v>
      </c>
      <c r="AG11" s="11" t="s">
        <v>14</v>
      </c>
      <c r="AH11" s="11" t="s">
        <v>15</v>
      </c>
      <c r="AI11" s="11" t="s">
        <v>16</v>
      </c>
      <c r="AJ11" s="88"/>
      <c r="AK11" s="64"/>
      <c r="AL11" s="57"/>
      <c r="AM11" s="56"/>
    </row>
    <row r="12" spans="2:40" ht="18" customHeight="1" x14ac:dyDescent="0.15">
      <c r="B12" s="13" t="s">
        <v>56</v>
      </c>
      <c r="C12" s="13" t="s">
        <v>53</v>
      </c>
      <c r="D12" s="13" t="s">
        <v>38</v>
      </c>
      <c r="E12" s="14">
        <v>8</v>
      </c>
      <c r="F12" s="14">
        <v>8</v>
      </c>
      <c r="G12" s="14">
        <v>8</v>
      </c>
      <c r="H12" s="14"/>
      <c r="I12" s="14"/>
      <c r="J12" s="14">
        <v>8</v>
      </c>
      <c r="K12" s="14">
        <v>8</v>
      </c>
      <c r="L12" s="14">
        <v>8</v>
      </c>
      <c r="M12" s="14">
        <v>8</v>
      </c>
      <c r="N12" s="14">
        <v>8</v>
      </c>
      <c r="O12" s="14"/>
      <c r="P12" s="14"/>
      <c r="Q12" s="14">
        <v>8</v>
      </c>
      <c r="R12" s="14">
        <v>8</v>
      </c>
      <c r="S12" s="14">
        <v>8</v>
      </c>
      <c r="T12" s="14">
        <v>8</v>
      </c>
      <c r="U12" s="14">
        <v>8</v>
      </c>
      <c r="V12" s="14"/>
      <c r="W12" s="14"/>
      <c r="X12" s="14">
        <v>8</v>
      </c>
      <c r="Y12" s="14">
        <v>8</v>
      </c>
      <c r="Z12" s="14">
        <v>8</v>
      </c>
      <c r="AA12" s="14">
        <v>8</v>
      </c>
      <c r="AB12" s="14">
        <v>8</v>
      </c>
      <c r="AC12" s="14"/>
      <c r="AD12" s="14"/>
      <c r="AE12" s="14">
        <v>8</v>
      </c>
      <c r="AF12" s="14">
        <v>8</v>
      </c>
      <c r="AG12" s="14">
        <v>8</v>
      </c>
      <c r="AH12" s="14">
        <v>8</v>
      </c>
      <c r="AI12" s="14">
        <v>8</v>
      </c>
      <c r="AJ12" s="41">
        <f t="shared" ref="AJ12:AJ21" si="0">SUM(E12:AI12)</f>
        <v>184</v>
      </c>
      <c r="AK12" s="33">
        <f t="shared" ref="AK12:AK21" si="1">ROUNDDOWN(AJ12/$H$7,1)</f>
        <v>1</v>
      </c>
      <c r="AL12" s="48"/>
      <c r="AM12" s="49"/>
    </row>
    <row r="13" spans="2:40" ht="18" customHeight="1" x14ac:dyDescent="0.15">
      <c r="B13" s="13" t="s">
        <v>56</v>
      </c>
      <c r="C13" s="13" t="s">
        <v>53</v>
      </c>
      <c r="D13" s="13" t="s">
        <v>39</v>
      </c>
      <c r="E13" s="14">
        <v>8</v>
      </c>
      <c r="F13" s="14">
        <v>8</v>
      </c>
      <c r="G13" s="14">
        <v>8</v>
      </c>
      <c r="H13" s="14">
        <v>8</v>
      </c>
      <c r="I13" s="14"/>
      <c r="J13" s="14"/>
      <c r="K13" s="14">
        <v>8</v>
      </c>
      <c r="L13" s="14">
        <v>8</v>
      </c>
      <c r="M13" s="14">
        <v>8</v>
      </c>
      <c r="N13" s="14">
        <v>8</v>
      </c>
      <c r="O13" s="14">
        <v>8</v>
      </c>
      <c r="P13" s="14"/>
      <c r="Q13" s="14"/>
      <c r="R13" s="14">
        <v>8</v>
      </c>
      <c r="S13" s="14">
        <v>8</v>
      </c>
      <c r="T13" s="14">
        <v>8</v>
      </c>
      <c r="U13" s="14">
        <v>8</v>
      </c>
      <c r="V13" s="14">
        <v>8</v>
      </c>
      <c r="W13" s="14"/>
      <c r="X13" s="14"/>
      <c r="Y13" s="14">
        <v>8</v>
      </c>
      <c r="Z13" s="14">
        <v>8</v>
      </c>
      <c r="AA13" s="14">
        <v>8</v>
      </c>
      <c r="AB13" s="14">
        <v>8</v>
      </c>
      <c r="AC13" s="14">
        <v>8</v>
      </c>
      <c r="AD13" s="14"/>
      <c r="AE13" s="14"/>
      <c r="AF13" s="14">
        <v>8</v>
      </c>
      <c r="AG13" s="14">
        <v>8</v>
      </c>
      <c r="AH13" s="14">
        <v>8</v>
      </c>
      <c r="AI13" s="14">
        <v>8</v>
      </c>
      <c r="AJ13" s="41">
        <f t="shared" si="0"/>
        <v>184</v>
      </c>
      <c r="AK13" s="33">
        <f t="shared" si="1"/>
        <v>1</v>
      </c>
      <c r="AL13" s="48"/>
      <c r="AM13" s="49"/>
    </row>
    <row r="14" spans="2:40" ht="18" customHeight="1" x14ac:dyDescent="0.15">
      <c r="B14" s="13" t="s">
        <v>56</v>
      </c>
      <c r="C14" s="13" t="s">
        <v>55</v>
      </c>
      <c r="D14" s="13" t="s">
        <v>40</v>
      </c>
      <c r="E14" s="14">
        <v>7</v>
      </c>
      <c r="F14" s="14">
        <v>7</v>
      </c>
      <c r="G14" s="14">
        <v>7</v>
      </c>
      <c r="H14" s="14"/>
      <c r="I14" s="14"/>
      <c r="J14" s="14">
        <v>7</v>
      </c>
      <c r="K14" s="14">
        <v>7</v>
      </c>
      <c r="L14" s="14">
        <v>7</v>
      </c>
      <c r="M14" s="14">
        <v>7</v>
      </c>
      <c r="N14" s="14">
        <v>7</v>
      </c>
      <c r="O14" s="14"/>
      <c r="P14" s="14"/>
      <c r="Q14" s="14">
        <v>7</v>
      </c>
      <c r="R14" s="14">
        <v>7</v>
      </c>
      <c r="S14" s="14">
        <v>7</v>
      </c>
      <c r="T14" s="14">
        <v>7</v>
      </c>
      <c r="U14" s="14">
        <v>7</v>
      </c>
      <c r="V14" s="14"/>
      <c r="W14" s="14"/>
      <c r="X14" s="14">
        <v>7</v>
      </c>
      <c r="Y14" s="14">
        <v>7</v>
      </c>
      <c r="Z14" s="14">
        <v>7</v>
      </c>
      <c r="AA14" s="14">
        <v>7</v>
      </c>
      <c r="AB14" s="14">
        <v>7</v>
      </c>
      <c r="AC14" s="14"/>
      <c r="AD14" s="14"/>
      <c r="AE14" s="14">
        <v>7</v>
      </c>
      <c r="AF14" s="14">
        <v>7</v>
      </c>
      <c r="AG14" s="14">
        <v>7</v>
      </c>
      <c r="AH14" s="14">
        <v>7</v>
      </c>
      <c r="AI14" s="14">
        <v>7</v>
      </c>
      <c r="AJ14" s="41">
        <f t="shared" si="0"/>
        <v>161</v>
      </c>
      <c r="AK14" s="33">
        <f t="shared" si="1"/>
        <v>0.8</v>
      </c>
      <c r="AL14" s="48"/>
      <c r="AM14" s="49"/>
    </row>
    <row r="15" spans="2:40" ht="18" customHeight="1" x14ac:dyDescent="0.15">
      <c r="B15" s="13" t="s">
        <v>57</v>
      </c>
      <c r="C15" s="13" t="s">
        <v>54</v>
      </c>
      <c r="D15" s="13" t="s">
        <v>41</v>
      </c>
      <c r="E15" s="14"/>
      <c r="F15" s="14"/>
      <c r="G15" s="14">
        <v>8</v>
      </c>
      <c r="H15" s="14">
        <v>8</v>
      </c>
      <c r="I15" s="14">
        <v>8</v>
      </c>
      <c r="J15" s="14">
        <v>8</v>
      </c>
      <c r="K15" s="14">
        <v>8</v>
      </c>
      <c r="L15" s="14"/>
      <c r="M15" s="14"/>
      <c r="N15" s="14">
        <v>8</v>
      </c>
      <c r="O15" s="14">
        <v>8</v>
      </c>
      <c r="P15" s="14">
        <v>8</v>
      </c>
      <c r="Q15" s="14">
        <v>8</v>
      </c>
      <c r="R15" s="14">
        <v>8</v>
      </c>
      <c r="S15" s="14"/>
      <c r="T15" s="14"/>
      <c r="U15" s="14">
        <v>8</v>
      </c>
      <c r="V15" s="14">
        <v>8</v>
      </c>
      <c r="W15" s="14">
        <v>8</v>
      </c>
      <c r="X15" s="14">
        <v>8</v>
      </c>
      <c r="Y15" s="14">
        <v>8</v>
      </c>
      <c r="Z15" s="14"/>
      <c r="AA15" s="14"/>
      <c r="AB15" s="14">
        <v>8</v>
      </c>
      <c r="AC15" s="14">
        <v>8</v>
      </c>
      <c r="AD15" s="14">
        <v>8</v>
      </c>
      <c r="AE15" s="14">
        <v>8</v>
      </c>
      <c r="AF15" s="14">
        <v>8</v>
      </c>
      <c r="AG15" s="14"/>
      <c r="AH15" s="14"/>
      <c r="AI15" s="14">
        <v>8</v>
      </c>
      <c r="AJ15" s="41">
        <f t="shared" si="0"/>
        <v>168</v>
      </c>
      <c r="AK15" s="33">
        <f t="shared" si="1"/>
        <v>0.9</v>
      </c>
      <c r="AL15" s="48"/>
      <c r="AM15" s="49"/>
    </row>
    <row r="16" spans="2:40" ht="18" customHeight="1" x14ac:dyDescent="0.15">
      <c r="B16" s="13"/>
      <c r="C16" s="13"/>
      <c r="D16" s="13"/>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c r="AJ16" s="41">
        <f t="shared" si="0"/>
        <v>0</v>
      </c>
      <c r="AK16" s="33">
        <f t="shared" si="1"/>
        <v>0</v>
      </c>
      <c r="AL16" s="48"/>
      <c r="AM16" s="49"/>
    </row>
    <row r="17" spans="2:39" ht="18" customHeight="1" x14ac:dyDescent="0.15">
      <c r="B17" s="13"/>
      <c r="C17" s="13"/>
      <c r="D17" s="1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5"/>
      <c r="AJ17" s="41">
        <f t="shared" si="0"/>
        <v>0</v>
      </c>
      <c r="AK17" s="33">
        <f>ROUNDDOWN(AJ17/$H$7,1)</f>
        <v>0</v>
      </c>
      <c r="AL17" s="48"/>
      <c r="AM17" s="49"/>
    </row>
    <row r="18" spans="2:39" ht="18" customHeight="1" x14ac:dyDescent="0.15">
      <c r="B18" s="13"/>
      <c r="C18" s="13"/>
      <c r="D18" s="13"/>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5"/>
      <c r="AJ18" s="41">
        <f t="shared" si="0"/>
        <v>0</v>
      </c>
      <c r="AK18" s="33">
        <f t="shared" si="1"/>
        <v>0</v>
      </c>
      <c r="AL18" s="48"/>
      <c r="AM18" s="49"/>
    </row>
    <row r="19" spans="2:39" ht="18" customHeight="1" x14ac:dyDescent="0.15">
      <c r="B19" s="13"/>
      <c r="C19" s="13"/>
      <c r="D19" s="1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5"/>
      <c r="AJ19" s="41">
        <f t="shared" si="0"/>
        <v>0</v>
      </c>
      <c r="AK19" s="33">
        <f t="shared" si="1"/>
        <v>0</v>
      </c>
      <c r="AL19" s="48"/>
      <c r="AM19" s="49"/>
    </row>
    <row r="20" spans="2:39" ht="18" customHeight="1" x14ac:dyDescent="0.15">
      <c r="B20" s="13"/>
      <c r="C20" s="13"/>
      <c r="D20" s="13"/>
      <c r="E20" s="14"/>
      <c r="F20" s="14"/>
      <c r="G20" s="14"/>
      <c r="H20" s="14"/>
      <c r="I20" s="16"/>
      <c r="J20" s="14"/>
      <c r="K20" s="14"/>
      <c r="L20" s="16"/>
      <c r="M20" s="14"/>
      <c r="N20" s="16"/>
      <c r="O20" s="14"/>
      <c r="P20" s="16"/>
      <c r="Q20" s="14"/>
      <c r="R20" s="14"/>
      <c r="S20" s="16"/>
      <c r="T20" s="16"/>
      <c r="U20" s="14"/>
      <c r="V20" s="14"/>
      <c r="W20" s="16"/>
      <c r="X20" s="14"/>
      <c r="Y20" s="16"/>
      <c r="Z20" s="14"/>
      <c r="AA20" s="16"/>
      <c r="AB20" s="14"/>
      <c r="AC20" s="14"/>
      <c r="AD20" s="16"/>
      <c r="AE20" s="16"/>
      <c r="AF20" s="16"/>
      <c r="AG20" s="16"/>
      <c r="AH20" s="16"/>
      <c r="AI20" s="20"/>
      <c r="AJ20" s="41">
        <f t="shared" si="0"/>
        <v>0</v>
      </c>
      <c r="AK20" s="33">
        <f>ROUNDDOWN(AJ20/$H$7,1)</f>
        <v>0</v>
      </c>
      <c r="AL20" s="48"/>
      <c r="AM20" s="49"/>
    </row>
    <row r="21" spans="2:39" ht="18" customHeight="1" x14ac:dyDescent="0.15">
      <c r="B21" s="13"/>
      <c r="C21" s="13"/>
      <c r="D21" s="13"/>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0"/>
      <c r="AJ21" s="41">
        <f t="shared" si="0"/>
        <v>0</v>
      </c>
      <c r="AK21" s="33">
        <f t="shared" si="1"/>
        <v>0</v>
      </c>
      <c r="AL21" s="48"/>
      <c r="AM21" s="49"/>
    </row>
    <row r="22" spans="2:39" ht="18" customHeight="1" x14ac:dyDescent="0.15">
      <c r="B22" s="13"/>
      <c r="C22" s="13"/>
      <c r="D22" s="13"/>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0"/>
      <c r="AJ22" s="41">
        <f>SUM(E22:AI22)</f>
        <v>0</v>
      </c>
      <c r="AK22" s="33">
        <f>ROUNDDOWN(AJ22/$H$7,1)</f>
        <v>0</v>
      </c>
      <c r="AL22" s="48"/>
      <c r="AM22" s="49"/>
    </row>
    <row r="23" spans="2:39" ht="18" customHeight="1" thickBot="1" x14ac:dyDescent="0.2">
      <c r="B23" s="65" t="s">
        <v>21</v>
      </c>
      <c r="C23" s="66"/>
      <c r="D23" s="67"/>
      <c r="E23" s="38">
        <f>SUM(E12:E22)</f>
        <v>23</v>
      </c>
      <c r="F23" s="38">
        <f>SUM(F12:F22)</f>
        <v>23</v>
      </c>
      <c r="G23" s="38">
        <f>SUM(G12:G22)</f>
        <v>31</v>
      </c>
      <c r="H23" s="38">
        <f t="shared" ref="H23:AI23" si="2">SUM(H12:H22)</f>
        <v>16</v>
      </c>
      <c r="I23" s="38">
        <f t="shared" si="2"/>
        <v>8</v>
      </c>
      <c r="J23" s="38">
        <f t="shared" si="2"/>
        <v>23</v>
      </c>
      <c r="K23" s="38">
        <f t="shared" si="2"/>
        <v>31</v>
      </c>
      <c r="L23" s="38">
        <f t="shared" si="2"/>
        <v>23</v>
      </c>
      <c r="M23" s="38">
        <f t="shared" si="2"/>
        <v>23</v>
      </c>
      <c r="N23" s="38">
        <f t="shared" si="2"/>
        <v>31</v>
      </c>
      <c r="O23" s="38">
        <f t="shared" si="2"/>
        <v>16</v>
      </c>
      <c r="P23" s="38">
        <f t="shared" si="2"/>
        <v>8</v>
      </c>
      <c r="Q23" s="38">
        <f t="shared" si="2"/>
        <v>23</v>
      </c>
      <c r="R23" s="38">
        <f t="shared" si="2"/>
        <v>31</v>
      </c>
      <c r="S23" s="38">
        <f t="shared" si="2"/>
        <v>23</v>
      </c>
      <c r="T23" s="38">
        <f t="shared" si="2"/>
        <v>23</v>
      </c>
      <c r="U23" s="38">
        <f t="shared" si="2"/>
        <v>31</v>
      </c>
      <c r="V23" s="38">
        <f t="shared" si="2"/>
        <v>16</v>
      </c>
      <c r="W23" s="38">
        <f t="shared" si="2"/>
        <v>8</v>
      </c>
      <c r="X23" s="38">
        <f t="shared" si="2"/>
        <v>23</v>
      </c>
      <c r="Y23" s="38">
        <f t="shared" si="2"/>
        <v>31</v>
      </c>
      <c r="Z23" s="38">
        <f t="shared" si="2"/>
        <v>23</v>
      </c>
      <c r="AA23" s="38">
        <f t="shared" si="2"/>
        <v>23</v>
      </c>
      <c r="AB23" s="38">
        <f t="shared" si="2"/>
        <v>31</v>
      </c>
      <c r="AC23" s="38">
        <f t="shared" si="2"/>
        <v>16</v>
      </c>
      <c r="AD23" s="38">
        <f t="shared" si="2"/>
        <v>8</v>
      </c>
      <c r="AE23" s="38">
        <f t="shared" si="2"/>
        <v>23</v>
      </c>
      <c r="AF23" s="38">
        <f t="shared" si="2"/>
        <v>31</v>
      </c>
      <c r="AG23" s="38">
        <f t="shared" si="2"/>
        <v>23</v>
      </c>
      <c r="AH23" s="38">
        <f t="shared" si="2"/>
        <v>23</v>
      </c>
      <c r="AI23" s="38">
        <f t="shared" si="2"/>
        <v>31</v>
      </c>
      <c r="AJ23" s="39">
        <f>SUM(E23:AI23)</f>
        <v>697</v>
      </c>
      <c r="AK23" s="40">
        <f>ROUNDDOWN(AJ23/$H$7,1)</f>
        <v>3.7</v>
      </c>
      <c r="AL23" s="48"/>
      <c r="AM23" s="49"/>
    </row>
    <row r="24" spans="2:39" s="18" customFormat="1" ht="18" customHeight="1" thickTop="1" x14ac:dyDescent="0.15">
      <c r="B24" s="71" t="s">
        <v>22</v>
      </c>
      <c r="C24" s="72"/>
      <c r="D24" s="73"/>
      <c r="E24" s="17">
        <v>18</v>
      </c>
      <c r="F24" s="17">
        <v>19</v>
      </c>
      <c r="G24" s="17">
        <v>10</v>
      </c>
      <c r="H24" s="17">
        <v>15</v>
      </c>
      <c r="I24" s="17">
        <v>12</v>
      </c>
      <c r="J24" s="17">
        <v>20</v>
      </c>
      <c r="K24" s="17">
        <v>20</v>
      </c>
      <c r="L24" s="17">
        <v>18</v>
      </c>
      <c r="M24" s="17">
        <v>19</v>
      </c>
      <c r="N24" s="17">
        <v>10</v>
      </c>
      <c r="O24" s="17">
        <v>15</v>
      </c>
      <c r="P24" s="17">
        <v>12</v>
      </c>
      <c r="Q24" s="17">
        <v>20</v>
      </c>
      <c r="R24" s="17">
        <v>20</v>
      </c>
      <c r="S24" s="17">
        <v>18</v>
      </c>
      <c r="T24" s="17">
        <v>19</v>
      </c>
      <c r="U24" s="17">
        <v>10</v>
      </c>
      <c r="V24" s="17">
        <v>15</v>
      </c>
      <c r="W24" s="17">
        <v>12</v>
      </c>
      <c r="X24" s="17">
        <v>20</v>
      </c>
      <c r="Y24" s="17">
        <v>20</v>
      </c>
      <c r="Z24" s="17">
        <v>18</v>
      </c>
      <c r="AA24" s="17">
        <v>19</v>
      </c>
      <c r="AB24" s="17">
        <v>10</v>
      </c>
      <c r="AC24" s="17">
        <v>15</v>
      </c>
      <c r="AD24" s="17">
        <v>12</v>
      </c>
      <c r="AE24" s="17">
        <v>20</v>
      </c>
      <c r="AF24" s="17">
        <v>20</v>
      </c>
      <c r="AG24" s="17">
        <v>18</v>
      </c>
      <c r="AH24" s="17">
        <v>19</v>
      </c>
      <c r="AI24" s="17">
        <v>10</v>
      </c>
      <c r="AJ24" s="42"/>
      <c r="AK24" s="43"/>
      <c r="AL24" s="48"/>
      <c r="AM24" s="50"/>
    </row>
    <row r="25" spans="2:39" s="18" customFormat="1" ht="18" customHeight="1" x14ac:dyDescent="0.15">
      <c r="B25" s="68" t="s">
        <v>23</v>
      </c>
      <c r="C25" s="69"/>
      <c r="D25" s="70"/>
      <c r="E25" s="19">
        <v>7.1</v>
      </c>
      <c r="F25" s="19">
        <v>7.1</v>
      </c>
      <c r="G25" s="19">
        <v>7.1</v>
      </c>
      <c r="H25" s="19">
        <v>7.1</v>
      </c>
      <c r="I25" s="19">
        <v>7.1</v>
      </c>
      <c r="J25" s="19">
        <v>7.1</v>
      </c>
      <c r="K25" s="19">
        <v>7.1</v>
      </c>
      <c r="L25" s="19">
        <v>7.1</v>
      </c>
      <c r="M25" s="19">
        <v>7.1</v>
      </c>
      <c r="N25" s="19">
        <v>7.1</v>
      </c>
      <c r="O25" s="19">
        <v>7.1</v>
      </c>
      <c r="P25" s="19">
        <v>7.1</v>
      </c>
      <c r="Q25" s="19">
        <v>7.1</v>
      </c>
      <c r="R25" s="19">
        <v>7.1</v>
      </c>
      <c r="S25" s="19">
        <v>7.1</v>
      </c>
      <c r="T25" s="19">
        <v>7.1</v>
      </c>
      <c r="U25" s="19">
        <v>7.1</v>
      </c>
      <c r="V25" s="19">
        <v>7.1</v>
      </c>
      <c r="W25" s="19">
        <v>7.1</v>
      </c>
      <c r="X25" s="19">
        <v>7.1</v>
      </c>
      <c r="Y25" s="19">
        <v>7.1</v>
      </c>
      <c r="Z25" s="19">
        <v>7.1</v>
      </c>
      <c r="AA25" s="19">
        <v>7.1</v>
      </c>
      <c r="AB25" s="19">
        <v>7.1</v>
      </c>
      <c r="AC25" s="19">
        <v>7.1</v>
      </c>
      <c r="AD25" s="19">
        <v>7.1</v>
      </c>
      <c r="AE25" s="19">
        <v>7.1</v>
      </c>
      <c r="AF25" s="19">
        <v>7.1</v>
      </c>
      <c r="AG25" s="19">
        <v>7.1</v>
      </c>
      <c r="AH25" s="19">
        <v>7.1</v>
      </c>
      <c r="AI25" s="19">
        <v>7.1</v>
      </c>
      <c r="AJ25" s="32"/>
      <c r="AK25" s="33"/>
      <c r="AL25" s="48"/>
      <c r="AM25" s="50"/>
    </row>
    <row r="26" spans="2:39" s="18" customFormat="1" ht="18" customHeight="1" x14ac:dyDescent="0.15">
      <c r="B26" s="68" t="s">
        <v>24</v>
      </c>
      <c r="C26" s="69"/>
      <c r="D26" s="70"/>
      <c r="E26" s="31">
        <f t="shared" ref="E26:AI26" si="3">IF(E24=0,0,IF(E24&lt;=15,1,IF(E24&gt;=15,(TRUNC((E24-15)/5+1,1)))))</f>
        <v>1.6</v>
      </c>
      <c r="F26" s="31">
        <f t="shared" si="3"/>
        <v>1.8</v>
      </c>
      <c r="G26" s="31">
        <f t="shared" si="3"/>
        <v>1</v>
      </c>
      <c r="H26" s="31">
        <f t="shared" si="3"/>
        <v>1</v>
      </c>
      <c r="I26" s="31">
        <f t="shared" si="3"/>
        <v>1</v>
      </c>
      <c r="J26" s="31">
        <f t="shared" si="3"/>
        <v>2</v>
      </c>
      <c r="K26" s="31">
        <f t="shared" si="3"/>
        <v>2</v>
      </c>
      <c r="L26" s="31">
        <f t="shared" si="3"/>
        <v>1.6</v>
      </c>
      <c r="M26" s="31">
        <f t="shared" si="3"/>
        <v>1.8</v>
      </c>
      <c r="N26" s="31">
        <f t="shared" si="3"/>
        <v>1</v>
      </c>
      <c r="O26" s="31">
        <f t="shared" si="3"/>
        <v>1</v>
      </c>
      <c r="P26" s="31">
        <f t="shared" si="3"/>
        <v>1</v>
      </c>
      <c r="Q26" s="31">
        <f t="shared" si="3"/>
        <v>2</v>
      </c>
      <c r="R26" s="31">
        <f t="shared" si="3"/>
        <v>2</v>
      </c>
      <c r="S26" s="31">
        <f t="shared" si="3"/>
        <v>1.6</v>
      </c>
      <c r="T26" s="31">
        <f t="shared" si="3"/>
        <v>1.8</v>
      </c>
      <c r="U26" s="31">
        <f t="shared" si="3"/>
        <v>1</v>
      </c>
      <c r="V26" s="31">
        <f t="shared" si="3"/>
        <v>1</v>
      </c>
      <c r="W26" s="31">
        <f t="shared" si="3"/>
        <v>1</v>
      </c>
      <c r="X26" s="31">
        <f t="shared" si="3"/>
        <v>2</v>
      </c>
      <c r="Y26" s="31">
        <f t="shared" si="3"/>
        <v>2</v>
      </c>
      <c r="Z26" s="31">
        <f t="shared" si="3"/>
        <v>1.6</v>
      </c>
      <c r="AA26" s="31">
        <f t="shared" si="3"/>
        <v>1.8</v>
      </c>
      <c r="AB26" s="31">
        <f t="shared" si="3"/>
        <v>1</v>
      </c>
      <c r="AC26" s="31">
        <f t="shared" si="3"/>
        <v>1</v>
      </c>
      <c r="AD26" s="31">
        <f t="shared" si="3"/>
        <v>1</v>
      </c>
      <c r="AE26" s="31">
        <f t="shared" si="3"/>
        <v>2</v>
      </c>
      <c r="AF26" s="31">
        <f t="shared" si="3"/>
        <v>2</v>
      </c>
      <c r="AG26" s="31">
        <f t="shared" si="3"/>
        <v>1.6</v>
      </c>
      <c r="AH26" s="31">
        <f t="shared" si="3"/>
        <v>1.8</v>
      </c>
      <c r="AI26" s="31">
        <f t="shared" si="3"/>
        <v>1</v>
      </c>
      <c r="AJ26" s="32"/>
      <c r="AK26" s="33"/>
      <c r="AL26" s="48"/>
      <c r="AM26" s="50"/>
    </row>
    <row r="27" spans="2:39" s="18" customFormat="1" ht="18" customHeight="1" thickBot="1" x14ac:dyDescent="0.2">
      <c r="B27" s="68" t="s">
        <v>25</v>
      </c>
      <c r="C27" s="69"/>
      <c r="D27" s="70"/>
      <c r="E27" s="31">
        <f>ROUNDDOWN(E25*E26,1)</f>
        <v>11.3</v>
      </c>
      <c r="F27" s="31">
        <f>ROUNDDOWN(F25*F26,1)</f>
        <v>12.7</v>
      </c>
      <c r="G27" s="31">
        <f>ROUNDDOWN(G25*G26,1)</f>
        <v>7.1</v>
      </c>
      <c r="H27" s="31">
        <f>ROUNDDOWN(H25*H26,1)</f>
        <v>7.1</v>
      </c>
      <c r="I27" s="31">
        <f>ROUNDDOWN(I25*I26,1)</f>
        <v>7.1</v>
      </c>
      <c r="J27" s="31">
        <f t="shared" ref="J27:O27" si="4">ROUNDDOWN(J25*J26,1)</f>
        <v>14.2</v>
      </c>
      <c r="K27" s="31">
        <f t="shared" si="4"/>
        <v>14.2</v>
      </c>
      <c r="L27" s="31">
        <f t="shared" si="4"/>
        <v>11.3</v>
      </c>
      <c r="M27" s="31">
        <f t="shared" si="4"/>
        <v>12.7</v>
      </c>
      <c r="N27" s="31">
        <f t="shared" si="4"/>
        <v>7.1</v>
      </c>
      <c r="O27" s="31">
        <f t="shared" si="4"/>
        <v>7.1</v>
      </c>
      <c r="P27" s="31">
        <f>ROUNDDOWN(P25*P26,1)</f>
        <v>7.1</v>
      </c>
      <c r="Q27" s="31">
        <f t="shared" ref="Q27:V27" si="5">ROUNDDOWN(Q25*Q26,1)</f>
        <v>14.2</v>
      </c>
      <c r="R27" s="31">
        <f t="shared" si="5"/>
        <v>14.2</v>
      </c>
      <c r="S27" s="31">
        <f t="shared" si="5"/>
        <v>11.3</v>
      </c>
      <c r="T27" s="31">
        <f t="shared" si="5"/>
        <v>12.7</v>
      </c>
      <c r="U27" s="31">
        <f t="shared" si="5"/>
        <v>7.1</v>
      </c>
      <c r="V27" s="31">
        <f t="shared" si="5"/>
        <v>7.1</v>
      </c>
      <c r="W27" s="31">
        <f>ROUNDDOWN(W25*W26,1)</f>
        <v>7.1</v>
      </c>
      <c r="X27" s="31">
        <f t="shared" ref="X27:AC27" si="6">ROUNDDOWN(X25*X26,1)</f>
        <v>14.2</v>
      </c>
      <c r="Y27" s="31">
        <f t="shared" si="6"/>
        <v>14.2</v>
      </c>
      <c r="Z27" s="31">
        <f t="shared" si="6"/>
        <v>11.3</v>
      </c>
      <c r="AA27" s="31">
        <f t="shared" si="6"/>
        <v>12.7</v>
      </c>
      <c r="AB27" s="31">
        <f t="shared" si="6"/>
        <v>7.1</v>
      </c>
      <c r="AC27" s="31">
        <f t="shared" si="6"/>
        <v>7.1</v>
      </c>
      <c r="AD27" s="31">
        <f>ROUNDDOWN(AD25*AD26,1)</f>
        <v>7.1</v>
      </c>
      <c r="AE27" s="31">
        <f>ROUNDDOWN(AE25*AE26,1)</f>
        <v>14.2</v>
      </c>
      <c r="AF27" s="31">
        <f t="shared" ref="AF27" si="7">ROUNDDOWN(AF25*AF26,1)</f>
        <v>14.2</v>
      </c>
      <c r="AG27" s="31">
        <f>ROUNDDOWN(AG25*AG26,1)</f>
        <v>11.3</v>
      </c>
      <c r="AH27" s="31">
        <f t="shared" ref="AH27:AI27" si="8">ROUNDDOWN(AH25*AH26,1)</f>
        <v>12.7</v>
      </c>
      <c r="AI27" s="31">
        <f t="shared" si="8"/>
        <v>7.1</v>
      </c>
      <c r="AJ27" s="34">
        <f>SUM(E27:AI27)</f>
        <v>325.89999999999998</v>
      </c>
      <c r="AK27" s="33">
        <f>ROUNDDOWN(AJ27/$H$7,1)</f>
        <v>1.7</v>
      </c>
      <c r="AL27" s="48"/>
      <c r="AM27" s="50"/>
    </row>
    <row r="28" spans="2:39" ht="18" customHeight="1" thickBot="1" x14ac:dyDescent="0.2">
      <c r="B28" s="58" t="s">
        <v>26</v>
      </c>
      <c r="C28" s="59"/>
      <c r="D28" s="60"/>
      <c r="E28" s="35">
        <f>E23-E27</f>
        <v>11.7</v>
      </c>
      <c r="F28" s="35">
        <f>F23-F27</f>
        <v>10.3</v>
      </c>
      <c r="G28" s="35">
        <f>G23-G27</f>
        <v>23.9</v>
      </c>
      <c r="H28" s="35">
        <f>H23-H27</f>
        <v>8.9</v>
      </c>
      <c r="I28" s="35">
        <f>I23-I27</f>
        <v>0.90000000000000036</v>
      </c>
      <c r="J28" s="35">
        <f t="shared" ref="J28:O28" si="9">J23-J27</f>
        <v>8.8000000000000007</v>
      </c>
      <c r="K28" s="35">
        <f t="shared" si="9"/>
        <v>16.8</v>
      </c>
      <c r="L28" s="35">
        <f t="shared" si="9"/>
        <v>11.7</v>
      </c>
      <c r="M28" s="35">
        <f t="shared" si="9"/>
        <v>10.3</v>
      </c>
      <c r="N28" s="35">
        <f t="shared" si="9"/>
        <v>23.9</v>
      </c>
      <c r="O28" s="35">
        <f t="shared" si="9"/>
        <v>8.9</v>
      </c>
      <c r="P28" s="35">
        <f>P23-P27</f>
        <v>0.90000000000000036</v>
      </c>
      <c r="Q28" s="35">
        <f t="shared" ref="Q28:V28" si="10">Q23-Q27</f>
        <v>8.8000000000000007</v>
      </c>
      <c r="R28" s="35">
        <f t="shared" si="10"/>
        <v>16.8</v>
      </c>
      <c r="S28" s="35">
        <f t="shared" si="10"/>
        <v>11.7</v>
      </c>
      <c r="T28" s="35">
        <f t="shared" si="10"/>
        <v>10.3</v>
      </c>
      <c r="U28" s="35">
        <f t="shared" si="10"/>
        <v>23.9</v>
      </c>
      <c r="V28" s="35">
        <f t="shared" si="10"/>
        <v>8.9</v>
      </c>
      <c r="W28" s="35">
        <f>W23-W27</f>
        <v>0.90000000000000036</v>
      </c>
      <c r="X28" s="35">
        <f t="shared" ref="X28:AC28" si="11">X23-X27</f>
        <v>8.8000000000000007</v>
      </c>
      <c r="Y28" s="35">
        <f t="shared" si="11"/>
        <v>16.8</v>
      </c>
      <c r="Z28" s="35">
        <f t="shared" si="11"/>
        <v>11.7</v>
      </c>
      <c r="AA28" s="35">
        <f t="shared" si="11"/>
        <v>10.3</v>
      </c>
      <c r="AB28" s="35">
        <f t="shared" si="11"/>
        <v>23.9</v>
      </c>
      <c r="AC28" s="35">
        <f t="shared" si="11"/>
        <v>8.9</v>
      </c>
      <c r="AD28" s="35">
        <f>AD23-AD27</f>
        <v>0.90000000000000036</v>
      </c>
      <c r="AE28" s="35">
        <f>AE23-AE27</f>
        <v>8.8000000000000007</v>
      </c>
      <c r="AF28" s="35">
        <f t="shared" ref="AF28" si="12">AF23-AF27</f>
        <v>16.8</v>
      </c>
      <c r="AG28" s="35">
        <f>AG23-AG27</f>
        <v>11.7</v>
      </c>
      <c r="AH28" s="35">
        <f t="shared" ref="AH28:AI28" si="13">AH23-AH27</f>
        <v>10.3</v>
      </c>
      <c r="AI28" s="35">
        <f t="shared" si="13"/>
        <v>23.9</v>
      </c>
      <c r="AJ28" s="36">
        <f>SUM(E28:AI28)</f>
        <v>371.09999999999997</v>
      </c>
      <c r="AK28" s="37">
        <f>ROUNDDOWN(AJ28/$H$7,1)</f>
        <v>2</v>
      </c>
      <c r="AL28" s="51"/>
      <c r="AM28" s="49"/>
    </row>
    <row r="29" spans="2:39" ht="6" customHeight="1" x14ac:dyDescent="0.15">
      <c r="B29" s="21"/>
      <c r="C29" s="21"/>
      <c r="D29" s="2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c r="AK29" s="24"/>
      <c r="AL29" s="52"/>
      <c r="AM29" s="49"/>
    </row>
    <row r="30" spans="2:39" x14ac:dyDescent="0.15">
      <c r="B30" s="25"/>
      <c r="C30" s="7"/>
      <c r="D30" s="7"/>
      <c r="E30" s="7"/>
      <c r="F30" s="7"/>
      <c r="G30" s="7"/>
      <c r="H30" s="7"/>
      <c r="I30" s="7"/>
      <c r="J30" s="7"/>
      <c r="K30" s="7"/>
      <c r="L30" s="7"/>
      <c r="M30" s="7"/>
      <c r="N30" s="7"/>
      <c r="O30" s="7"/>
      <c r="P30" s="7"/>
      <c r="Q30" s="7"/>
      <c r="R30" s="7"/>
      <c r="S30" s="7"/>
      <c r="T30" s="7"/>
      <c r="U30" s="7"/>
      <c r="V30" s="7"/>
      <c r="W30" s="7"/>
      <c r="X30" s="7"/>
      <c r="Y30" s="26" t="s">
        <v>27</v>
      </c>
      <c r="AA30" s="7"/>
      <c r="AB30" s="7"/>
      <c r="AC30" s="7"/>
      <c r="AD30" s="7"/>
      <c r="AE30" s="61" t="s">
        <v>28</v>
      </c>
      <c r="AF30" s="61"/>
      <c r="AG30" s="61"/>
      <c r="AH30" s="61"/>
      <c r="AI30" s="61"/>
      <c r="AJ30" s="61"/>
      <c r="AL30" s="49"/>
      <c r="AM30" s="49"/>
    </row>
    <row r="31" spans="2:39" x14ac:dyDescent="0.15">
      <c r="B31" s="27" t="s">
        <v>29</v>
      </c>
      <c r="AL31" s="49"/>
      <c r="AM31" s="49"/>
    </row>
    <row r="32" spans="2:39" ht="14.25" thickBot="1" x14ac:dyDescent="0.2">
      <c r="B32" s="27" t="s">
        <v>30</v>
      </c>
      <c r="AJ32" s="28" t="s">
        <v>43</v>
      </c>
      <c r="AK32" s="44">
        <f>AK28</f>
        <v>2</v>
      </c>
      <c r="AL32" s="53"/>
      <c r="AM32" s="49"/>
    </row>
    <row r="33" spans="2:40" ht="14.25" thickBot="1" x14ac:dyDescent="0.2">
      <c r="B33" s="27" t="s">
        <v>31</v>
      </c>
      <c r="AJ33" s="6" t="s">
        <v>42</v>
      </c>
      <c r="AK33" s="45" t="str">
        <f>IF(AK28&gt;=2,"OK","NG")</f>
        <v>OK</v>
      </c>
      <c r="AL33" s="54"/>
      <c r="AM33" s="49"/>
    </row>
    <row r="34" spans="2:40" x14ac:dyDescent="0.15">
      <c r="B34" s="27" t="s">
        <v>32</v>
      </c>
      <c r="AL34" s="49"/>
      <c r="AM34" s="49"/>
    </row>
    <row r="35" spans="2:40" x14ac:dyDescent="0.15">
      <c r="B35" s="27" t="s">
        <v>33</v>
      </c>
      <c r="AL35" s="49"/>
      <c r="AM35" s="49"/>
    </row>
    <row r="36" spans="2:40" x14ac:dyDescent="0.15">
      <c r="B36" s="27" t="s">
        <v>34</v>
      </c>
      <c r="AL36" s="49"/>
      <c r="AM36" s="49"/>
    </row>
    <row r="37" spans="2:40" x14ac:dyDescent="0.15">
      <c r="B37" s="27" t="s">
        <v>35</v>
      </c>
      <c r="AL37" s="49"/>
      <c r="AM37" s="49"/>
    </row>
    <row r="38" spans="2:40" x14ac:dyDescent="0.15">
      <c r="B38" s="27" t="s">
        <v>62</v>
      </c>
      <c r="AL38" s="49"/>
      <c r="AM38" s="49"/>
    </row>
    <row r="39" spans="2:40" x14ac:dyDescent="0.15">
      <c r="B39" s="27" t="s">
        <v>63</v>
      </c>
      <c r="AL39" s="49"/>
      <c r="AM39" s="49"/>
    </row>
    <row r="40" spans="2:40" x14ac:dyDescent="0.15">
      <c r="B40" s="27" t="s">
        <v>36</v>
      </c>
      <c r="AL40" s="49"/>
      <c r="AM40" s="49"/>
    </row>
    <row r="41" spans="2:40" x14ac:dyDescent="0.15">
      <c r="B41" s="27" t="s">
        <v>37</v>
      </c>
      <c r="AL41" s="49"/>
      <c r="AM41" s="49"/>
    </row>
    <row r="42" spans="2:40" x14ac:dyDescent="0.15">
      <c r="B42" s="27" t="s">
        <v>65</v>
      </c>
      <c r="AL42" s="49"/>
      <c r="AM42" s="49"/>
      <c r="AN42" s="49"/>
    </row>
    <row r="43" spans="2:40" x14ac:dyDescent="0.15">
      <c r="B43" s="27" t="s">
        <v>64</v>
      </c>
      <c r="AL43" s="49"/>
      <c r="AM43" s="49"/>
      <c r="AN43" s="49"/>
    </row>
    <row r="44" spans="2:40" x14ac:dyDescent="0.15">
      <c r="B44" s="25"/>
      <c r="AL44" s="49"/>
      <c r="AM44" s="49"/>
    </row>
    <row r="45" spans="2:40" x14ac:dyDescent="0.15">
      <c r="B45" s="25"/>
      <c r="AL45" s="49"/>
      <c r="AM45" s="49"/>
    </row>
    <row r="46" spans="2:40" x14ac:dyDescent="0.15">
      <c r="B46" s="25"/>
    </row>
    <row r="47" spans="2:40" x14ac:dyDescent="0.15">
      <c r="B47" s="25"/>
    </row>
  </sheetData>
  <mergeCells count="21">
    <mergeCell ref="AE30:AJ30"/>
    <mergeCell ref="E4:K4"/>
    <mergeCell ref="B28:D28"/>
    <mergeCell ref="AK9:AK11"/>
    <mergeCell ref="B24:D24"/>
    <mergeCell ref="B25:D25"/>
    <mergeCell ref="B26:D26"/>
    <mergeCell ref="B27:D27"/>
    <mergeCell ref="L9:R9"/>
    <mergeCell ref="AC4:AJ4"/>
    <mergeCell ref="AC6:AJ6"/>
    <mergeCell ref="B23:D23"/>
    <mergeCell ref="H7:J7"/>
    <mergeCell ref="B9:B11"/>
    <mergeCell ref="C9:C11"/>
    <mergeCell ref="D9:D11"/>
    <mergeCell ref="E9:K9"/>
    <mergeCell ref="S9:Y9"/>
    <mergeCell ref="Z9:AF9"/>
    <mergeCell ref="AG9:AI9"/>
    <mergeCell ref="AJ9:AJ11"/>
  </mergeCells>
  <phoneticPr fontId="2"/>
  <dataValidations count="3">
    <dataValidation type="list" allowBlank="1" showInputMessage="1" showErrorMessage="1" sqref="AC4:AJ4" xr:uid="{00000000-0002-0000-0100-000000000000}">
      <formula1>$AN$4:$AN$10</formula1>
    </dataValidation>
    <dataValidation type="list" allowBlank="1" showInputMessage="1" showErrorMessage="1" sqref="B12:B22" xr:uid="{00000000-0002-0000-0100-000001000000}">
      <formula1>"介護職員,看護職員"</formula1>
    </dataValidation>
    <dataValidation type="list" allowBlank="1" showInputMessage="1" showErrorMessage="1" sqref="C12:C22" xr:uid="{00000000-0002-0000-0100-000002000000}">
      <formula1>"Ａ,Ｂ,Ｃ,Ｄ"</formula1>
    </dataValidation>
  </dataValidations>
  <pageMargins left="0.59055118110236227" right="0" top="0.59055118110236227" bottom="0.28000000000000003" header="0.51181102362204722" footer="0.35"/>
  <pageSetup paperSize="9" scale="90"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vt:lpstr>
      <vt:lpstr>記入例</vt:lpstr>
      <vt:lpstr>記入例!Print_Area</vt:lpstr>
      <vt:lpstr>参考様式!Print_Area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熊本市職員</cp:lastModifiedBy>
  <cp:lastPrinted>2021-03-24T05:56:23Z</cp:lastPrinted>
  <dcterms:created xsi:type="dcterms:W3CDTF">2016-02-09T05:23:17Z</dcterms:created>
  <dcterms:modified xsi:type="dcterms:W3CDTF">2021-03-24T05:56:25Z</dcterms:modified>
</cp:coreProperties>
</file>