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14\Desktop\"/>
    </mc:Choice>
  </mc:AlternateContent>
  <bookViews>
    <workbookView xWindow="0" yWindow="0" windowWidth="15345" windowHeight="43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BE35" i="10"/>
  <c r="C34" i="10"/>
  <c r="U34" i="10" l="1"/>
  <c r="U35" i="10" s="1"/>
  <c r="U36" i="10" s="1"/>
  <c r="U37"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<sst xmlns="http://schemas.openxmlformats.org/spreadsheetml/2006/main" count="1118" uniqueCount="623">
  <si>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</si>
  <si>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</si>
  <si>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</si>
  <si>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</si>
  <si>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</si>
  <si>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</si>
  <si>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</si>
  <si>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</si>
  <si>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</si>
  <si>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</si>
  <si>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</si>
  <si>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</si>
  <si>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</si>
  <si>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</si>
  <si>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</si>
  <si>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</si>
  <si>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</si>
  <si>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</si>
  <si>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</si>
  <si>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</si>
  <si>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</si>
  <si>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</si>
  <si>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</si>
  <si>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</si>
  <si>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</si>
  <si>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</si>
  <si>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</si>
  <si>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</si>
  <si>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</si>
  <si>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</si>
  <si>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</si>
  <si>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</si>
  <si>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</si>
  <si>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</si>
  <si>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</si>
  <si>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</si>
  <si>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</si>
  <si>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</si>
  <si>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</si>
  <si>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</si>
  <si>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</si>
  <si>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</si>
  <si>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</si>
  <si>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</si>
  <si>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</si>
  <si>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</si>
  <si>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</si>
  <si>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</si>
  <si>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</si>
  <si>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</si>
  <si>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</si>
  <si>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</si>
  <si>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</si>
  <si>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</si>
  <si>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</si>
  <si>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</si>
  <si>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</si>
  <si>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</si>
  <si>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</si>
  <si>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</si>
  <si>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</si>
  <si>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</si>
  <si>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</si>
  <si>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</si>
  <si>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</si>
  <si>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</si>
  <si>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</si>
  <si>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</si>
  <si>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</si>
  <si>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</si>
  <si>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</si>
  <si>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</si>
  <si>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</si>
  <si>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</si>
  <si>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</si>
  <si>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</si>
  <si>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</si>
  <si>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</si>
  <si>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</si>
  <si>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</si>
  <si>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</si>
  <si>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</si>
  <si>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</si>
  <si>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</si>
  <si>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</si>
  <si>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</si>
  <si>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</si>
  <si>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</si>
  <si>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</si>
  <si>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</si>
  <si>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</si>
  <si>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</si>
  <si>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</si>
  <si>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</si>
  <si>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</si>
  <si>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</si>
  <si>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</si>
  <si>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</si>
  <si>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</si>
  <si>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</si>
  <si>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</si>
  <si>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</si>
  <si>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</si>
  <si>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</si>
  <si>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</si>
  <si>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</si>
  <si>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</si>
  <si>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</si>
  <si>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</si>
  <si>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</si>
  <si>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</si>
  <si>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</si>
  <si>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</si>
  <si>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</si>
  <si>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</si>
  <si>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</si>
  <si>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</si>
  <si>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</si>
  <si>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</si>
  <si>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</si>
  <si>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</si>
  <si>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</si>
  <si>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</si>
  <si>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</si>
  <si>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</si>
  <si>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</si>
  <si>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</si>
  <si>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</si>
  <si>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</si>
  <si>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</si>
  <si>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</si>
  <si>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</si>
  <si>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</si>
  <si>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</si>
  <si>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</si>
  <si>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</si>
  <si>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</si>
  <si>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</si>
  <si>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</si>
  <si>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</si>
  <si>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</si>
  <si>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</si>
  <si>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</si>
  <si>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</si>
  <si>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</si>
  <si>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</si>
  <si>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</si>
  <si>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</si>
  <si>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</si>
  <si>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</si>
  <si>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</si>
  <si>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</si>
  <si>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</si>
  <si>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</si>
  <si>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</si>
  <si>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</si>
  <si>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</si>
  <si>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</si>
  <si>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</si>
  <si>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</si>
  <si>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</si>
  <si>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</si>
  <si>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</si>
  <si>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</si>
  <si>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</si>
  <si>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</si>
  <si>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</si>
  <si>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</si>
  <si>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</si>
  <si>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</si>
  <si>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</si>
  <si>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</si>
  <si>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</si>
  <si>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</si>
  <si>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</si>
  <si>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</si>
  <si>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</si>
  <si>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</si>
  <si>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</si>
  <si>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</si>
  <si>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</si>
  <si>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</si>
  <si>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</si>
  <si>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</si>
  <si>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</si>
  <si>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</si>
  <si>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</si>
  <si>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</si>
  <si>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</si>
  <si>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</si>
  <si>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</si>
  <si>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</si>
  <si>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</si>
  <si>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</si>
  <si>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</si>
  <si>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</si>
  <si>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</si>
  <si>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</si>
  <si>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</si>
  <si>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</si>
  <si>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</si>
  <si>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</si>
  <si>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</si>
  <si>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</si>
  <si>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</si>
  <si>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</si>
  <si>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</si>
  <si>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</si>
  <si>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</si>
  <si>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</si>
  <si>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</si>
  <si>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</si>
  <si>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</si>
  <si>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</si>
  <si>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</si>
  <si>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</si>
  <si>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</si>
  <si>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熊本県天草市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</si>
  <si>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</si>
  <si>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</si>
  <si>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</si>
  <si>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</si>
  <si>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</si>
  <si>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</si>
  <si>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</si>
  <si>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</si>
  <si>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</si>
  <si>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</si>
  <si>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</si>
  <si>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</si>
  <si>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</si>
  <si>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</si>
  <si>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</si>
  <si>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</si>
  <si>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</si>
  <si>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</si>
  <si>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</si>
  <si>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</si>
  <si>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</si>
  <si>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</si>
  <si>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</si>
  <si>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</si>
  <si>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</si>
  <si>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</si>
  <si>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</si>
  <si>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</si>
  <si>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</si>
  <si>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</si>
  <si>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</si>
  <si>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</si>
  <si>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</si>
  <si>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</si>
  <si>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</si>
  <si>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</si>
  <si>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</si>
  <si>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</si>
  <si>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</si>
  <si>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</si>
  <si>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</si>
  <si>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</si>
  <si>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</si>
  <si>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</si>
  <si>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</si>
  <si>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</si>
  <si>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</si>
  <si>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</si>
  <si>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</si>
  <si>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</si>
  <si>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</si>
  <si>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</si>
  <si>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</si>
  <si>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</si>
  <si>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</si>
  <si>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</si>
  <si>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</si>
  <si>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</si>
  <si>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</si>
  <si>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</si>
  <si>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</si>
  <si>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</si>
  <si>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</si>
  <si>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</si>
  <si>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</si>
  <si>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</si>
  <si>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</si>
  <si>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</si>
  <si>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</si>
  <si>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</si>
  <si>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</si>
  <si>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</si>
  <si>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</si>
  <si>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</si>
  <si>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</si>
  <si>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</si>
  <si>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</si>
  <si>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</si>
  <si>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</si>
  <si>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</si>
  <si>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</si>
  <si>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</si>
  <si>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</si>
  <si>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</si>
  <si>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</si>
  <si>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</si>
  <si>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</si>
  <si>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</si>
  <si>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</si>
  <si>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</si>
  <si>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</si>
  <si>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</si>
  <si>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</si>
  <si>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</si>
  <si>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</si>
  <si>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</si>
  <si>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</si>
  <si>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</si>
  <si>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</si>
  <si>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</si>
  <si>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</si>
  <si>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</si>
  <si>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</si>
  <si>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</si>
  <si>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</si>
  <si>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</si>
  <si>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</si>
  <si>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</si>
  <si>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</si>
  <si>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</si>
  <si>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</si>
  <si>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</si>
  <si>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</si>
  <si>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</si>
  <si>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</si>
  <si>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</si>
  <si>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</si>
  <si>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</si>
  <si>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</si>
  <si>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</si>
  <si>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</si>
  <si>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</si>
  <si>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</si>
  <si>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</si>
  <si>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</si>
  <si>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</si>
  <si>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</si>
  <si>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</si>
  <si>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</si>
  <si>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</si>
  <si>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</si>
  <si>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</si>
  <si>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</si>
  <si>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</si>
  <si>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</si>
  <si>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</si>
  <si>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</si>
  <si>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</si>
  <si>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</si>
  <si>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</si>
  <si>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</si>
  <si>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</si>
  <si>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</si>
  <si>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</si>
  <si>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</si>
  <si>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</si>
  <si>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</si>
  <si>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</si>
  <si>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熊本県天草市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</si>
  <si>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</si>
  <si>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</si>
  <si>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</si>
  <si>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</si>
  <si>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</si>
  <si>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</si>
  <si>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</si>
  <si>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</si>
  <si>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</si>
  <si>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</si>
  <si>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</si>
  <si>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</si>
  <si>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</si>
  <si>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</si>
  <si>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</si>
  <si>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</si>
  <si>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</si>
  <si>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</si>
  <si>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</si>
  <si>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</si>
  <si>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</si>
  <si>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</si>
  <si>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</si>
  <si>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</si>
  <si>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</si>
  <si>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</si>
  <si>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</si>
  <si>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</si>
  <si>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</si>
  <si>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</si>
  <si>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</si>
  <si>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</si>
  <si>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</si>
  <si>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</si>
  <si>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</si>
  <si>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</si>
  <si>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</si>
  <si>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</si>
  <si>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</si>
  <si>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</si>
  <si>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</si>
  <si>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</si>
  <si>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</si>
  <si>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</si>
  <si>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</si>
  <si>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</si>
  <si>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</si>
  <si>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</si>
  <si>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</si>
  <si>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</si>
  <si>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</si>
  <si>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</si>
  <si>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</si>
  <si>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</si>
  <si>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</si>
  <si>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</si>
  <si>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</si>
  <si>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</si>
  <si>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</si>
  <si>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</si>
  <si>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</si>
  <si>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</si>
  <si>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</si>
  <si>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</si>
  <si>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</si>
  <si>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</si>
  <si>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</si>
  <si>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</si>
  <si>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</si>
  <si>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</si>
  <si>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</si>
  <si>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</si>
  <si>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</si>
  <si>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</si>
  <si>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</si>
  <si>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</si>
  <si>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</si>
  <si>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</si>
  <si>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</si>
  <si>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</si>
  <si>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</si>
  <si>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</si>
  <si>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</si>
  <si>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</si>
  <si>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</si>
  <si>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</si>
  <si>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</si>
  <si>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</si>
  <si>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</si>
  <si>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</si>
  <si>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</si>
  <si>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</si>
  <si>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</si>
  <si>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</si>
  <si>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</si>
  <si>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</si>
  <si>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</si>
  <si>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</si>
  <si>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</si>
  <si>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</si>
  <si>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</si>
  <si>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</si>
  <si>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</si>
  <si>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</si>
  <si>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</si>
  <si>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</si>
  <si>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</si>
  <si>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</si>
  <si>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</si>
  <si>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</si>
  <si>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</si>
  <si>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</si>
  <si>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</si>
  <si>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</si>
  <si>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</si>
  <si>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</si>
  <si>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</si>
  <si>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</si>
  <si>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</si>
  <si>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</si>
  <si>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</si>
  <si>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</si>
  <si>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</si>
  <si>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</si>
  <si>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</si>
  <si>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</si>
  <si>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</si>
  <si>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</si>
  <si>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</si>
  <si>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</si>
  <si>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</si>
  <si>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</si>
  <si>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</si>
  <si>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</si>
  <si>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</si>
  <si>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</si>
  <si>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</si>
  <si>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</si>
  <si>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</si>
  <si>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</si>
  <si>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</si>
  <si>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</si>
  <si>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</si>
  <si>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</si>
  <si>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</si>
  <si>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</si>
  <si>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</si>
  <si>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</si>
  <si>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</si>
  <si>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</si>
  <si>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</si>
  <si>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</si>
  <si>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</si>
  <si>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</si>
  <si>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</si>
  <si>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</si>
  <si>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</si>
  <si>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</si>
  <si>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</si>
  <si>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</si>
  <si>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</si>
  <si>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</si>
  <si>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</si>
  <si>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</si>
  <si>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</si>
  <si>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</si>
  <si>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</si>
  <si>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</si>
  <si>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</si>
  <si>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</si>
  <si>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</si>
  <si>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</si>
  <si>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</si>
  <si>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</si>
  <si>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</si>
  <si>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</si>
  <si>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</si>
  <si>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</si>
  <si>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</si>
  <si>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</si>
  <si>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</si>
  <si>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</si>
  <si>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</si>
  <si>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</si>
  <si>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</si>
  <si>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</si>
  <si>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</si>
  <si>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</si>
  <si>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</si>
  <si>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</si>
  <si>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</si>
  <si>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</si>
  <si>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</si>
  <si>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</si>
  <si>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</si>
  <si>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</si>
  <si>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</si>
  <si>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</si>
  <si>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</si>
  <si>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</si>
  <si>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</si>
  <si>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</si>
  <si>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</si>
  <si>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5.43</t>
  </si>
  <si>
    <t>▲ 7.77</t>
  </si>
  <si>
    <t>病院事業会計</t>
  </si>
  <si>
    <t>一般会計</t>
  </si>
  <si>
    <t>水道事業会計</t>
  </si>
  <si>
    <t>下水道事業会計</t>
  </si>
  <si>
    <t>介護保険特別会計</t>
  </si>
  <si>
    <t>国民健康保険特別会計</t>
  </si>
  <si>
    <t>国民健康保険診療施設特別会計</t>
  </si>
  <si>
    <t>斎場事業特別会計</t>
  </si>
  <si>
    <t>その他会計（赤字）</t>
  </si>
  <si>
    <t>その他会計（黒字）</t>
  </si>
  <si>
    <t>H25末</t>
    <phoneticPr fontId="5"/>
  </si>
  <si>
    <t>H26末</t>
    <phoneticPr fontId="5"/>
  </si>
  <si>
    <t>H27末</t>
    <phoneticPr fontId="5"/>
  </si>
  <si>
    <t>H28末</t>
    <phoneticPr fontId="5"/>
  </si>
  <si>
    <t>H29末</t>
    <phoneticPr fontId="5"/>
  </si>
  <si>
    <t>上天草衛生施設組合</t>
    <rPh sb="0" eb="1">
      <t>カミ</t>
    </rPh>
    <rPh sb="1" eb="3">
      <t>アマクサ</t>
    </rPh>
    <rPh sb="3" eb="5">
      <t>エイセイ</t>
    </rPh>
    <rPh sb="5" eb="7">
      <t>シセツ</t>
    </rPh>
    <rPh sb="7" eb="9">
      <t>クミアイ</t>
    </rPh>
    <phoneticPr fontId="30"/>
  </si>
  <si>
    <t>上天草・宇城水道企業団</t>
    <rPh sb="0" eb="3">
      <t>カミアマクサ</t>
    </rPh>
    <rPh sb="4" eb="6">
      <t>ウキ</t>
    </rPh>
    <rPh sb="6" eb="8">
      <t>スイドウ</t>
    </rPh>
    <rPh sb="8" eb="10">
      <t>キギョウ</t>
    </rPh>
    <rPh sb="10" eb="11">
      <t>ダン</t>
    </rPh>
    <phoneticPr fontId="30"/>
  </si>
  <si>
    <t>天草広域連合</t>
    <rPh sb="0" eb="2">
      <t>アマクサ</t>
    </rPh>
    <rPh sb="2" eb="4">
      <t>コウイキ</t>
    </rPh>
    <rPh sb="4" eb="6">
      <t>レンゴウ</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</si>
  <si>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</si>
  <si>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30"/>
  </si>
  <si>
    <t>天草下島北部地域観光振興公社</t>
  </si>
  <si>
    <t>㈱うしぶか</t>
  </si>
  <si>
    <t>㈱プラスファイブ</t>
  </si>
  <si>
    <t>㈲愛夢里</t>
  </si>
  <si>
    <t>-</t>
    <phoneticPr fontId="2"/>
  </si>
  <si>
    <t>法適用企業</t>
    <rPh sb="0" eb="1">
      <t>ホウ</t>
    </rPh>
    <rPh sb="1" eb="3">
      <t>テキヨウ</t>
    </rPh>
    <rPh sb="3" eb="5">
      <t>キギョウ</t>
    </rPh>
    <phoneticPr fontId="30"/>
  </si>
  <si>
    <t>-</t>
    <phoneticPr fontId="2"/>
  </si>
  <si>
    <t>地域振興基金</t>
    <rPh sb="0" eb="2">
      <t>チイキ</t>
    </rPh>
    <rPh sb="2" eb="4">
      <t>シンコウ</t>
    </rPh>
    <rPh sb="4" eb="6">
      <t>キキン</t>
    </rPh>
    <phoneticPr fontId="11"/>
  </si>
  <si>
    <t>福祉基金</t>
    <rPh sb="0" eb="2">
      <t>フクシ</t>
    </rPh>
    <rPh sb="2" eb="4">
      <t>キキン</t>
    </rPh>
    <phoneticPr fontId="11"/>
  </si>
  <si>
    <t>ふるさと応援寄附基金</t>
    <phoneticPr fontId="11"/>
  </si>
  <si>
    <t>産業振興チャレンジ基金</t>
    <phoneticPr fontId="2"/>
  </si>
  <si>
    <t>ふるさと・水と土保全基金</t>
    <rPh sb="5" eb="6">
      <t>ミズ</t>
    </rPh>
    <rPh sb="7" eb="8">
      <t>ツチ</t>
    </rPh>
    <rPh sb="8" eb="10">
      <t>ホゼン</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</si>
  <si>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</si>
  <si>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</si>
  <si>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</si>
  <si>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</si>
  <si>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</si>
  <si>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市8町合併により保有している資産も多く、毎年の固定資産形成に係る費用よりも減価償却費が上回っているため、有形固定資産減価償却率は上昇している。今後は、複合施設及びスポーツ拠点施設の建設等により、有形固定資産額は増加するが、それ以上に減価償却累計額も増加していくため、有形固定資産減価償却率は増加傾向にあると考えられる。
　将来負担比率については、将来負担額は減少しているものの、財源不足による基金の取崩しなどにより充当可能財源等の減少、合併算定替の段階的縮減等に伴う普通交付税の減少が影響し、比率は増加している。
　今後は、公共施設等総合管理計画に基づいた施設の維持管理を推進していくとともに、地方債の計画的な償還を推進していく。</t>
    <rPh sb="81" eb="82">
      <t>オヨ</t>
    </rPh>
    <rPh sb="87" eb="89">
      <t>キョテン</t>
    </rPh>
    <rPh sb="89" eb="91">
      <t>シセツ</t>
    </rPh>
    <rPh sb="94" eb="95">
      <t>トウ</t>
    </rPh>
    <rPh sb="99" eb="101">
      <t>ユウケイ</t>
    </rPh>
    <rPh sb="101" eb="103">
      <t>コテイ</t>
    </rPh>
    <rPh sb="103" eb="105">
      <t>シサン</t>
    </rPh>
    <rPh sb="105" eb="106">
      <t>ガク</t>
    </rPh>
    <rPh sb="107" eb="109">
      <t>ゾウカ</t>
    </rPh>
    <rPh sb="115" eb="117">
      <t>イジョウ</t>
    </rPh>
    <rPh sb="118" eb="120">
      <t>ゲンカ</t>
    </rPh>
    <rPh sb="120" eb="122">
      <t>ショウキャク</t>
    </rPh>
    <rPh sb="122" eb="125">
      <t>ルイケイガク</t>
    </rPh>
    <rPh sb="126" eb="128">
      <t>ゾウカ</t>
    </rPh>
    <rPh sb="147" eb="149">
      <t>ゾウカ</t>
    </rPh>
    <rPh sb="149" eb="151">
      <t>ケイコウ</t>
    </rPh>
    <rPh sb="248" eb="250">
      <t>ヒリツ</t>
    </rPh>
    <rPh sb="251" eb="25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</si>
  <si>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</si>
  <si>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</si>
  <si>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</si>
  <si>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</si>
  <si>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</si>
  <si>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</si>
  <si>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</si>
  <si>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計画的な償還や職員定員適正化計画等に基づく職員数の減少等によりH28年度まで減少していたが、財源不足による財政調整基金の取崩しによる充当可能財源等の減少、合併算定替の段階的縮減等に伴う普通交付税の減少等によりH29年度は前年度より4.0ポイント上昇し、H30年度も同様の理由により0.4ポイント上昇した。
　実質公債費比率についても、地方債の償還を計画的に進めており減少傾向となっていたが、普通交付税減少の影響により、H29年度は前年度より0.2ポイント上昇し、H30年度も同様の理由により0.2ポイント上昇した。
　合併算定替の段階的縮減に伴う普通交付税の減少により、今後も将来負担比率、実質公債費比率ともに上昇傾向になると考えられる。</t>
    <rPh sb="146" eb="148">
      <t>ネンド</t>
    </rPh>
    <rPh sb="149" eb="150">
      <t>ドウ</t>
    </rPh>
    <rPh sb="150" eb="151">
      <t>ヨウ</t>
    </rPh>
    <rPh sb="152" eb="154">
      <t>リユウ</t>
    </rPh>
    <rPh sb="164" eb="166">
      <t>ジョウショウ</t>
    </rPh>
    <rPh sb="251" eb="253">
      <t>ネンド</t>
    </rPh>
    <rPh sb="254" eb="256">
      <t>ドウヨウ</t>
    </rPh>
    <rPh sb="257" eb="259">
      <t>リユウ</t>
    </rPh>
    <rPh sb="269" eb="271">
      <t>ジョウショウ</t>
    </rPh>
    <phoneticPr fontId="5"/>
  </si>
  <si>
    <t>実質公債費比率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</si>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</sst>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0DCB-4144-9775-77469369C7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59476</c:v>
                </c:pt>
                <c:pt idx="1">
                  <c:v>93307</c:v>
                </c:pt>
                <c:pt idx="2">
                  <c:v>81518</c:v>
                </c:pt>
                <c:pt idx="3">
                  <c:v>116501</c:v>
                </c:pt>
                <c:pt idx="4">
                  <c:v>116092</c:v>
                </c:pt>
              </c:numCache>
            </c:numRef>
          </c:val>
          <c:smooth val="0"/>
          <c:extLst xmlns:c16r2="http://schemas.microsoft.com/office/drawing/2015/06/chart">
            <c:ext xmlns:c16="http://schemas.microsoft.com/office/drawing/2014/chart" uri="{C3380CC4-5D6E-409C-BE32-E72D297353CC}">
              <c16:uniqueId val="{00000001-0DCB-4144-9775-77469369C738}"/>
            </c:ext>
          </c:extLst>
        </c:ser>
        <c:dLbls>
          <c:showLegendKey val="0"/>
          <c:showVal val="0"/>
          <c:showCatName val="0"/>
          <c:showSerName val="0"/>
          <c:showPercent val="0"/>
          <c:showBubbleSize val="0"/>
        </c:dLbls>
        <c:marker val="1"/>
        <c:smooth val="0"/>
        <c:axId val="126520120"/>
        <c:axId val="126520512"/>
      </c:lineChart>
      <c:catAx>
        <c:axId val="126520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20512"/>
        <c:crosses val="autoZero"/>
        <c:auto val="1"/>
        <c:lblAlgn val="ctr"/>
        <c:lblOffset val="100"/>
        <c:tickLblSkip val="1"/>
        <c:tickMarkSkip val="1"/>
        <c:noMultiLvlLbl val="0"/>
      </c:catAx>
      <c:valAx>
        <c:axId val="126520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20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4.58</c:v>
                </c:pt>
                <c:pt idx="1">
                  <c:v>6.79</c:v>
                </c:pt>
                <c:pt idx="2">
                  <c:v>7.62</c:v>
                </c:pt>
                <c:pt idx="3">
                  <c:v>7.88</c:v>
                </c:pt>
                <c:pt idx="4">
                  <c:v>7.38</c:v>
                </c:pt>
              </c:numCache>
            </c:numRef>
          </c:val>
          <c:extLst xmlns:c16r2="http://schemas.microsoft.com/office/drawing/2015/06/chart">
            <c:ext xmlns:c16="http://schemas.microsoft.com/office/drawing/2014/chart" uri="{C3380CC4-5D6E-409C-BE32-E72D297353CC}">
              <c16:uniqueId val="{00000000-5819-41AE-8065-55A5463AB8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40.380000000000003</c:v>
                </c:pt>
                <c:pt idx="1">
                  <c:v>38.479999999999997</c:v>
                </c:pt>
                <c:pt idx="2">
                  <c:v>41.22</c:v>
                </c:pt>
                <c:pt idx="3">
                  <c:v>37.130000000000003</c:v>
                </c:pt>
                <c:pt idx="4">
                  <c:v>30.74</c:v>
                </c:pt>
              </c:numCache>
            </c:numRef>
          </c:val>
          <c:extLst xmlns:c16r2="http://schemas.microsoft.com/office/drawing/2015/06/chart">
            <c:ext xmlns:c16="http://schemas.microsoft.com/office/drawing/2014/chart" uri="{C3380CC4-5D6E-409C-BE32-E72D297353CC}">
              <c16:uniqueId val="{00000001-5819-41AE-8065-55A5463AB8C2}"/>
            </c:ext>
          </c:extLst>
        </c:ser>
        <c:dLbls>
          <c:showLegendKey val="0"/>
          <c:showVal val="0"/>
          <c:showCatName val="0"/>
          <c:showSerName val="0"/>
          <c:showPercent val="0"/>
          <c:showBubbleSize val="0"/>
        </c:dLbls>
        <c:gapWidth val="250"/>
        <c:overlap val="100"/>
        <c:axId val="162391640"/>
        <c:axId val="16239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0.7</c:v>
                </c:pt>
                <c:pt idx="2">
                  <c:v>2.5099999999999998</c:v>
                </c:pt>
                <c:pt idx="3">
                  <c:v>-5.43</c:v>
                </c:pt>
                <c:pt idx="4">
                  <c:v>-7.77</c:v>
                </c:pt>
              </c:numCache>
            </c:numRef>
          </c:val>
          <c:smooth val="0"/>
          <c:extLst xmlns:c16r2="http://schemas.microsoft.com/office/drawing/2015/06/chart">
            <c:ext xmlns:c16="http://schemas.microsoft.com/office/drawing/2014/chart" uri="{C3380CC4-5D6E-409C-BE32-E72D297353CC}">
              <c16:uniqueId val="{00000002-5819-41AE-8065-55A5463AB8C2}"/>
            </c:ext>
          </c:extLst>
        </c:ser>
        <c:dLbls>
          <c:showLegendKey val="0"/>
          <c:showVal val="0"/>
          <c:showCatName val="0"/>
          <c:showSerName val="0"/>
          <c:showPercent val="0"/>
          <c:showBubbleSize val="0"/>
        </c:dLbls>
        <c:marker val="1"/>
        <c:smooth val="0"/>
        <c:axId val="162391640"/>
        <c:axId val="162397128"/>
      </c:lineChart>
      <c:catAx>
        <c:axId val="16239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97128"/>
        <c:crosses val="autoZero"/>
        <c:auto val="1"/>
        <c:lblAlgn val="ctr"/>
        <c:lblOffset val="100"/>
        <c:tickLblSkip val="1"/>
        <c:tickMarkSkip val="1"/>
        <c:noMultiLvlLbl val="0"/>
      </c:catAx>
      <c:valAx>
        <c:axId val="16239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0.4</c:v>
                </c:pt>
                <c:pt idx="4">
                  <c:v>#N/A</c:v>
                </c:pt>
                <c:pt idx="5">
                  <c:v>0.21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7E6A-486E-BE4B-315E059A1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E6A-486E-BE4B-315E059A1E2A}"/>
            </c:ext>
          </c:extLst>
        </c:ser>
        <c:ser>
          <c:idx val="2"/>
          <c:order val="2"/>
          <c:tx>
            <c:strRef>
              <c:f>データシート!$A$29</c:f>
              <c:strCache>
                <c:ptCount val="1"/>
                <c:pt idx="0">
                  <c:v>斎場事業特別会計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7E6A-486E-BE4B-315E059A1E2A}"/>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7E6A-486E-BE4B-315E059A1E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1.17</c:v>
                </c:pt>
                <c:pt idx="2">
                  <c:v>#N/A</c:v>
                </c:pt>
                <c:pt idx="3">
                  <c:v>1.5</c:v>
                </c:pt>
                <c:pt idx="4">
                  <c:v>#N/A</c:v>
                </c:pt>
                <c:pt idx="5">
                  <c:v>1.91</c:v>
                </c:pt>
                <c:pt idx="6">
                  <c:v>#N/A</c:v>
                </c:pt>
                <c:pt idx="7">
                  <c:v>1.57</c:v>
                </c:pt>
                <c:pt idx="8">
                  <c:v>#N/A</c:v>
                </c:pt>
                <c:pt idx="9">
                  <c:v>0.89</c:v>
                </c:pt>
              </c:numCache>
            </c:numRef>
          </c:val>
          <c:extLst xmlns:c16r2="http://schemas.microsoft.com/office/drawing/2015/06/chart">
            <c:ext xmlns:c16="http://schemas.microsoft.com/office/drawing/2014/chart" uri="{C3380CC4-5D6E-409C-BE32-E72D297353CC}">
              <c16:uniqueId val="{00000004-7E6A-486E-BE4B-315E059A1E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0.67</c:v>
                </c:pt>
                <c:pt idx="2">
                  <c:v>#N/A</c:v>
                </c:pt>
                <c:pt idx="3">
                  <c:v>0.84</c:v>
                </c:pt>
                <c:pt idx="4">
                  <c:v>#N/A</c:v>
                </c:pt>
                <c:pt idx="5">
                  <c:v>0.92</c:v>
                </c:pt>
                <c:pt idx="6">
                  <c:v>#N/A</c:v>
                </c:pt>
                <c:pt idx="7">
                  <c:v>1.55</c:v>
                </c:pt>
                <c:pt idx="8">
                  <c:v>#N/A</c:v>
                </c:pt>
                <c:pt idx="9">
                  <c:v>0.99</c:v>
                </c:pt>
              </c:numCache>
            </c:numRef>
          </c:val>
          <c:extLst xmlns:c16r2="http://schemas.microsoft.com/office/drawing/2015/06/chart">
            <c:ext xmlns:c16="http://schemas.microsoft.com/office/drawing/2014/chart" uri="{C3380CC4-5D6E-409C-BE32-E72D297353CC}">
              <c16:uniqueId val="{00000005-7E6A-486E-BE4B-315E059A1E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0.57999999999999996</c:v>
                </c:pt>
                <c:pt idx="6">
                  <c:v>#N/A</c:v>
                </c:pt>
                <c:pt idx="7">
                  <c:v>0.85</c:v>
                </c:pt>
                <c:pt idx="8">
                  <c:v>#N/A</c:v>
                </c:pt>
                <c:pt idx="9">
                  <c:v>1.22</c:v>
                </c:pt>
              </c:numCache>
            </c:numRef>
          </c:val>
          <c:extLst xmlns:c16r2="http://schemas.microsoft.com/office/drawing/2015/06/chart">
            <c:ext xmlns:c16="http://schemas.microsoft.com/office/drawing/2014/chart" uri="{C3380CC4-5D6E-409C-BE32-E72D297353CC}">
              <c16:uniqueId val="{00000006-7E6A-486E-BE4B-315E059A1E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4.0199999999999996</c:v>
                </c:pt>
                <c:pt idx="2">
                  <c:v>#N/A</c:v>
                </c:pt>
                <c:pt idx="3">
                  <c:v>4.33</c:v>
                </c:pt>
                <c:pt idx="4">
                  <c:v>#N/A</c:v>
                </c:pt>
                <c:pt idx="5">
                  <c:v>5.2</c:v>
                </c:pt>
                <c:pt idx="6">
                  <c:v>#N/A</c:v>
                </c:pt>
                <c:pt idx="7">
                  <c:v>6.13</c:v>
                </c:pt>
                <c:pt idx="8">
                  <c:v>#N/A</c:v>
                </c:pt>
                <c:pt idx="9">
                  <c:v>7.18</c:v>
                </c:pt>
              </c:numCache>
            </c:numRef>
          </c:val>
          <c:extLst xmlns:c16r2="http://schemas.microsoft.com/office/drawing/2015/06/chart">
            <c:ext xmlns:c16="http://schemas.microsoft.com/office/drawing/2014/chart" uri="{C3380CC4-5D6E-409C-BE32-E72D297353CC}">
              <c16:uniqueId val="{00000007-7E6A-486E-BE4B-315E059A1E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6.76</c:v>
                </c:pt>
                <c:pt idx="4">
                  <c:v>#N/A</c:v>
                </c:pt>
                <c:pt idx="5">
                  <c:v>7.57</c:v>
                </c:pt>
                <c:pt idx="6">
                  <c:v>#N/A</c:v>
                </c:pt>
                <c:pt idx="7">
                  <c:v>7.85</c:v>
                </c:pt>
                <c:pt idx="8">
                  <c:v>#N/A</c:v>
                </c:pt>
                <c:pt idx="9">
                  <c:v>7.31</c:v>
                </c:pt>
              </c:numCache>
            </c:numRef>
          </c:val>
          <c:extLst xmlns:c16r2="http://schemas.microsoft.com/office/drawing/2015/06/chart">
            <c:ext xmlns:c16="http://schemas.microsoft.com/office/drawing/2014/chart" uri="{C3380CC4-5D6E-409C-BE32-E72D297353CC}">
              <c16:uniqueId val="{00000008-7E6A-486E-BE4B-315E059A1E2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11.39</c:v>
                </c:pt>
                <c:pt idx="2">
                  <c:v>#N/A</c:v>
                </c:pt>
                <c:pt idx="3">
                  <c:v>8.7799999999999994</c:v>
                </c:pt>
                <c:pt idx="4">
                  <c:v>#N/A</c:v>
                </c:pt>
                <c:pt idx="5">
                  <c:v>8.52</c:v>
                </c:pt>
                <c:pt idx="6">
                  <c:v>#N/A</c:v>
                </c:pt>
                <c:pt idx="7">
                  <c:v>8.26</c:v>
                </c:pt>
                <c:pt idx="8">
                  <c:v>#N/A</c:v>
                </c:pt>
                <c:pt idx="9">
                  <c:v>7.91</c:v>
                </c:pt>
              </c:numCache>
            </c:numRef>
          </c:val>
          <c:extLst xmlns:c16r2="http://schemas.microsoft.com/office/drawing/2015/06/chart">
            <c:ext xmlns:c16="http://schemas.microsoft.com/office/drawing/2014/chart" uri="{C3380CC4-5D6E-409C-BE32-E72D297353CC}">
              <c16:uniqueId val="{00000009-7E6A-486E-BE4B-315E059A1E2A}"/>
            </c:ext>
          </c:extLst>
        </c:ser>
        <c:dLbls>
          <c:showLegendKey val="0"/>
          <c:showVal val="0"/>
          <c:showCatName val="0"/>
          <c:showSerName val="0"/>
          <c:showPercent val="0"/>
          <c:showBubbleSize val="0"/>
        </c:dLbls>
        <c:gapWidth val="150"/>
        <c:overlap val="100"/>
        <c:axId val="162396344"/>
        <c:axId val="162394384"/>
      </c:barChart>
      <c:catAx>
        <c:axId val="16239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94384"/>
        <c:crosses val="autoZero"/>
        <c:auto val="1"/>
        <c:lblAlgn val="ctr"/>
        <c:lblOffset val="100"/>
        <c:tickLblSkip val="1"/>
        <c:tickMarkSkip val="1"/>
        <c:noMultiLvlLbl val="0"/>
      </c:catAx>
      <c:valAx>
        <c:axId val="16239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6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6615</c:v>
                </c:pt>
                <c:pt idx="5">
                  <c:v>6453</c:v>
                </c:pt>
                <c:pt idx="8">
                  <c:v>6540</c:v>
                </c:pt>
                <c:pt idx="11">
                  <c:v>6444</c:v>
                </c:pt>
                <c:pt idx="14">
                  <c:v>6300</c:v>
                </c:pt>
              </c:numCache>
            </c:numRef>
          </c:val>
          <c:extLst xmlns:c16r2="http://schemas.microsoft.com/office/drawing/2015/06/chart">
            <c:ext xmlns:c16="http://schemas.microsoft.com/office/drawing/2014/chart" uri="{C3380CC4-5D6E-409C-BE32-E72D297353CC}">
              <c16:uniqueId val="{00000000-58ED-4651-BA5C-103D87434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ED-4651-BA5C-103D87434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148</c:v>
                </c:pt>
                <c:pt idx="3">
                  <c:v>148</c:v>
                </c:pt>
                <c:pt idx="6">
                  <c:v>147</c:v>
                </c:pt>
                <c:pt idx="9">
                  <c:v>145</c:v>
                </c:pt>
                <c:pt idx="12">
                  <c:v>143</c:v>
                </c:pt>
              </c:numCache>
            </c:numRef>
          </c:val>
          <c:extLst xmlns:c16r2="http://schemas.microsoft.com/office/drawing/2015/06/chart">
            <c:ext xmlns:c16="http://schemas.microsoft.com/office/drawing/2014/chart" uri="{C3380CC4-5D6E-409C-BE32-E72D297353CC}">
              <c16:uniqueId val="{00000002-58ED-4651-BA5C-103D87434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85</c:v>
                </c:pt>
                <c:pt idx="6">
                  <c:v>71</c:v>
                </c:pt>
                <c:pt idx="9">
                  <c:v>70</c:v>
                </c:pt>
                <c:pt idx="12">
                  <c:v>61</c:v>
                </c:pt>
              </c:numCache>
            </c:numRef>
          </c:val>
          <c:extLst xmlns:c16r2="http://schemas.microsoft.com/office/drawing/2015/06/chart">
            <c:ext xmlns:c16="http://schemas.microsoft.com/office/drawing/2014/chart" uri="{C3380CC4-5D6E-409C-BE32-E72D297353CC}">
              <c16:uniqueId val="{00000003-58ED-4651-BA5C-103D87434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1682</c:v>
                </c:pt>
                <c:pt idx="3">
                  <c:v>1729</c:v>
                </c:pt>
                <c:pt idx="6">
                  <c:v>1746</c:v>
                </c:pt>
                <c:pt idx="9">
                  <c:v>1686</c:v>
                </c:pt>
                <c:pt idx="12">
                  <c:v>1614</c:v>
                </c:pt>
              </c:numCache>
            </c:numRef>
          </c:val>
          <c:extLst xmlns:c16r2="http://schemas.microsoft.com/office/drawing/2015/06/chart">
            <c:ext xmlns:c16="http://schemas.microsoft.com/office/drawing/2014/chart" uri="{C3380CC4-5D6E-409C-BE32-E72D297353CC}">
              <c16:uniqueId val="{00000004-58ED-4651-BA5C-103D87434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ED-4651-BA5C-103D87434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ED-4651-BA5C-103D87434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6936</c:v>
                </c:pt>
                <c:pt idx="3">
                  <c:v>6807</c:v>
                </c:pt>
                <c:pt idx="6">
                  <c:v>7021</c:v>
                </c:pt>
                <c:pt idx="9">
                  <c:v>6884</c:v>
                </c:pt>
                <c:pt idx="12">
                  <c:v>6763</c:v>
                </c:pt>
              </c:numCache>
            </c:numRef>
          </c:val>
          <c:extLst xmlns:c16r2="http://schemas.microsoft.com/office/drawing/2015/06/chart">
            <c:ext xmlns:c16="http://schemas.microsoft.com/office/drawing/2014/chart" uri="{C3380CC4-5D6E-409C-BE32-E72D297353CC}">
              <c16:uniqueId val="{00000007-58ED-4651-BA5C-103D87434962}"/>
            </c:ext>
          </c:extLst>
        </c:ser>
        <c:dLbls>
          <c:showLegendKey val="0"/>
          <c:showVal val="0"/>
          <c:showCatName val="0"/>
          <c:showSerName val="0"/>
          <c:showPercent val="0"/>
          <c:showBubbleSize val="0"/>
        </c:dLbls>
        <c:gapWidth val="100"/>
        <c:overlap val="100"/>
        <c:axId val="162390856"/>
        <c:axId val="162395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2343</c:v>
                </c:pt>
                <c:pt idx="2">
                  <c:v>#N/A</c:v>
                </c:pt>
                <c:pt idx="3">
                  <c:v>#N/A</c:v>
                </c:pt>
                <c:pt idx="4">
                  <c:v>2316</c:v>
                </c:pt>
                <c:pt idx="5">
                  <c:v>#N/A</c:v>
                </c:pt>
                <c:pt idx="6">
                  <c:v>#N/A</c:v>
                </c:pt>
                <c:pt idx="7">
                  <c:v>2445</c:v>
                </c:pt>
                <c:pt idx="8">
                  <c:v>#N/A</c:v>
                </c:pt>
                <c:pt idx="9">
                  <c:v>#N/A</c:v>
                </c:pt>
                <c:pt idx="10">
                  <c:v>2341</c:v>
                </c:pt>
                <c:pt idx="11">
                  <c:v>#N/A</c:v>
                </c:pt>
                <c:pt idx="12">
                  <c:v>#N/A</c:v>
                </c:pt>
                <c:pt idx="13">
                  <c:v>2281</c:v>
                </c:pt>
                <c:pt idx="14">
                  <c:v>#N/A</c:v>
                </c:pt>
              </c:numCache>
            </c:numRef>
          </c:val>
          <c:smooth val="0"/>
          <c:extLst xmlns:c16r2="http://schemas.microsoft.com/office/drawing/2015/06/chart">
            <c:ext xmlns:c16="http://schemas.microsoft.com/office/drawing/2014/chart" uri="{C3380CC4-5D6E-409C-BE32-E72D297353CC}">
              <c16:uniqueId val="{00000008-58ED-4651-BA5C-103D87434962}"/>
            </c:ext>
          </c:extLst>
        </c:ser>
        <c:dLbls>
          <c:showLegendKey val="0"/>
          <c:showVal val="0"/>
          <c:showCatName val="0"/>
          <c:showSerName val="0"/>
          <c:showPercent val="0"/>
          <c:showBubbleSize val="0"/>
        </c:dLbls>
        <c:marker val="1"/>
        <c:smooth val="0"/>
        <c:axId val="162390856"/>
        <c:axId val="162395560"/>
      </c:lineChart>
      <c:catAx>
        <c:axId val="16239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95560"/>
        <c:crosses val="autoZero"/>
        <c:auto val="1"/>
        <c:lblAlgn val="ctr"/>
        <c:lblOffset val="100"/>
        <c:tickLblSkip val="1"/>
        <c:tickMarkSkip val="1"/>
        <c:noMultiLvlLbl val="0"/>
      </c:catAx>
      <c:valAx>
        <c:axId val="162395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52897</c:v>
                </c:pt>
                <c:pt idx="5">
                  <c:v>52264</c:v>
                </c:pt>
                <c:pt idx="8">
                  <c:v>50676</c:v>
                </c:pt>
                <c:pt idx="11">
                  <c:v>49558</c:v>
                </c:pt>
                <c:pt idx="14">
                  <c:v>49538</c:v>
                </c:pt>
              </c:numCache>
            </c:numRef>
          </c:val>
          <c:extLst xmlns:c16r2="http://schemas.microsoft.com/office/drawing/2015/06/chart">
            <c:ext xmlns:c16="http://schemas.microsoft.com/office/drawing/2014/chart" uri="{C3380CC4-5D6E-409C-BE32-E72D297353CC}">
              <c16:uniqueId val="{00000000-B5AB-4B82-8674-25FA56E157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1764</c:v>
                </c:pt>
                <c:pt idx="5">
                  <c:v>1662</c:v>
                </c:pt>
                <c:pt idx="8">
                  <c:v>1906</c:v>
                </c:pt>
                <c:pt idx="11">
                  <c:v>1876</c:v>
                </c:pt>
                <c:pt idx="14">
                  <c:v>1996</c:v>
                </c:pt>
              </c:numCache>
            </c:numRef>
          </c:val>
          <c:extLst xmlns:c16r2="http://schemas.microsoft.com/office/drawing/2015/06/chart">
            <c:ext xmlns:c16="http://schemas.microsoft.com/office/drawing/2014/chart" uri="{C3380CC4-5D6E-409C-BE32-E72D297353CC}">
              <c16:uniqueId val="{00000001-B5AB-4B82-8674-25FA56E157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17862</c:v>
                </c:pt>
                <c:pt idx="5">
                  <c:v>17303</c:v>
                </c:pt>
                <c:pt idx="8">
                  <c:v>17946</c:v>
                </c:pt>
                <c:pt idx="11">
                  <c:v>16635</c:v>
                </c:pt>
                <c:pt idx="14">
                  <c:v>15254</c:v>
                </c:pt>
              </c:numCache>
            </c:numRef>
          </c:val>
          <c:extLst xmlns:c16r2="http://schemas.microsoft.com/office/drawing/2015/06/chart">
            <c:ext xmlns:c16="http://schemas.microsoft.com/office/drawing/2014/chart" uri="{C3380CC4-5D6E-409C-BE32-E72D297353CC}">
              <c16:uniqueId val="{00000002-B5AB-4B82-8674-25FA56E157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AB-4B82-8674-25FA56E157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AB-4B82-8674-25FA56E157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AB-4B82-8674-25FA56E157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9889</c:v>
                </c:pt>
                <c:pt idx="3">
                  <c:v>9184</c:v>
                </c:pt>
                <c:pt idx="6">
                  <c:v>9029</c:v>
                </c:pt>
                <c:pt idx="9">
                  <c:v>8566</c:v>
                </c:pt>
                <c:pt idx="12">
                  <c:v>7948</c:v>
                </c:pt>
              </c:numCache>
            </c:numRef>
          </c:val>
          <c:extLst xmlns:c16r2="http://schemas.microsoft.com/office/drawing/2015/06/chart">
            <c:ext xmlns:c16="http://schemas.microsoft.com/office/drawing/2014/chart" uri="{C3380CC4-5D6E-409C-BE32-E72D297353CC}">
              <c16:uniqueId val="{00000006-B5AB-4B82-8674-25FA56E157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306</c:v>
                </c:pt>
                <c:pt idx="3">
                  <c:v>226</c:v>
                </c:pt>
                <c:pt idx="6">
                  <c:v>160</c:v>
                </c:pt>
                <c:pt idx="9">
                  <c:v>95</c:v>
                </c:pt>
                <c:pt idx="12">
                  <c:v>33</c:v>
                </c:pt>
              </c:numCache>
            </c:numRef>
          </c:val>
          <c:extLst xmlns:c16r2="http://schemas.microsoft.com/office/drawing/2015/06/chart">
            <c:ext xmlns:c16="http://schemas.microsoft.com/office/drawing/2014/chart" uri="{C3380CC4-5D6E-409C-BE32-E72D297353CC}">
              <c16:uniqueId val="{00000007-B5AB-4B82-8674-25FA56E157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16966</c:v>
                </c:pt>
                <c:pt idx="3">
                  <c:v>15833</c:v>
                </c:pt>
                <c:pt idx="6">
                  <c:v>14599</c:v>
                </c:pt>
                <c:pt idx="9">
                  <c:v>14224</c:v>
                </c:pt>
                <c:pt idx="12">
                  <c:v>13331</c:v>
                </c:pt>
              </c:numCache>
            </c:numRef>
          </c:val>
          <c:extLst xmlns:c16r2="http://schemas.microsoft.com/office/drawing/2015/06/chart">
            <c:ext xmlns:c16="http://schemas.microsoft.com/office/drawing/2014/chart" uri="{C3380CC4-5D6E-409C-BE32-E72D297353CC}">
              <c16:uniqueId val="{00000008-B5AB-4B82-8674-25FA56E157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1215</c:v>
                </c:pt>
                <c:pt idx="3">
                  <c:v>1090</c:v>
                </c:pt>
                <c:pt idx="6">
                  <c:v>965</c:v>
                </c:pt>
                <c:pt idx="9">
                  <c:v>837</c:v>
                </c:pt>
                <c:pt idx="12">
                  <c:v>708</c:v>
                </c:pt>
              </c:numCache>
            </c:numRef>
          </c:val>
          <c:extLst xmlns:c16r2="http://schemas.microsoft.com/office/drawing/2015/06/chart">
            <c:ext xmlns:c16="http://schemas.microsoft.com/office/drawing/2014/chart" uri="{C3380CC4-5D6E-409C-BE32-E72D297353CC}">
              <c16:uniqueId val="{00000009-B5AB-4B82-8674-25FA56E157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54069</c:v>
                </c:pt>
                <c:pt idx="3">
                  <c:v>53398</c:v>
                </c:pt>
                <c:pt idx="6">
                  <c:v>51281</c:v>
                </c:pt>
                <c:pt idx="9">
                  <c:v>50690</c:v>
                </c:pt>
                <c:pt idx="12">
                  <c:v>51103</c:v>
                </c:pt>
              </c:numCache>
            </c:numRef>
          </c:val>
          <c:extLst xmlns:c16r2="http://schemas.microsoft.com/office/drawing/2015/06/chart">
            <c:ext xmlns:c16="http://schemas.microsoft.com/office/drawing/2014/chart" uri="{C3380CC4-5D6E-409C-BE32-E72D297353CC}">
              <c16:uniqueId val="{0000000A-B5AB-4B82-8674-25FA56E157F1}"/>
            </c:ext>
          </c:extLst>
        </c:ser>
        <c:dLbls>
          <c:showLegendKey val="0"/>
          <c:showVal val="0"/>
          <c:showCatName val="0"/>
          <c:showSerName val="0"/>
          <c:showPercent val="0"/>
          <c:showBubbleSize val="0"/>
        </c:dLbls>
        <c:gapWidth val="100"/>
        <c:overlap val="100"/>
        <c:axId val="162392424"/>
        <c:axId val="16239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9923</c:v>
                </c:pt>
                <c:pt idx="2">
                  <c:v>#N/A</c:v>
                </c:pt>
                <c:pt idx="3">
                  <c:v>#N/A</c:v>
                </c:pt>
                <c:pt idx="4">
                  <c:v>8502</c:v>
                </c:pt>
                <c:pt idx="5">
                  <c:v>#N/A</c:v>
                </c:pt>
                <c:pt idx="6">
                  <c:v>#N/A</c:v>
                </c:pt>
                <c:pt idx="7">
                  <c:v>5506</c:v>
                </c:pt>
                <c:pt idx="8">
                  <c:v>#N/A</c:v>
                </c:pt>
                <c:pt idx="9">
                  <c:v>#N/A</c:v>
                </c:pt>
                <c:pt idx="10">
                  <c:v>6343</c:v>
                </c:pt>
                <c:pt idx="11">
                  <c:v>#N/A</c:v>
                </c:pt>
                <c:pt idx="12">
                  <c:v>#N/A</c:v>
                </c:pt>
                <c:pt idx="13">
                  <c:v>6335</c:v>
                </c:pt>
                <c:pt idx="14">
                  <c:v>#N/A</c:v>
                </c:pt>
              </c:numCache>
            </c:numRef>
          </c:val>
          <c:smooth val="0"/>
          <c:extLst xmlns:c16r2="http://schemas.microsoft.com/office/drawing/2015/06/chart">
            <c:ext xmlns:c16="http://schemas.microsoft.com/office/drawing/2014/chart" uri="{C3380CC4-5D6E-409C-BE32-E72D297353CC}">
              <c16:uniqueId val="{0000000B-B5AB-4B82-8674-25FA56E157F1}"/>
            </c:ext>
          </c:extLst>
        </c:ser>
        <c:dLbls>
          <c:showLegendKey val="0"/>
          <c:showVal val="0"/>
          <c:showCatName val="0"/>
          <c:showSerName val="0"/>
          <c:showPercent val="0"/>
          <c:showBubbleSize val="0"/>
        </c:dLbls>
        <c:marker val="1"/>
        <c:smooth val="0"/>
        <c:axId val="162392424"/>
        <c:axId val="162390072"/>
      </c:lineChart>
      <c:catAx>
        <c:axId val="16239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390072"/>
        <c:crosses val="autoZero"/>
        <c:auto val="1"/>
        <c:lblAlgn val="ctr"/>
        <c:lblOffset val="100"/>
        <c:tickLblSkip val="1"/>
        <c:tickMarkSkip val="1"/>
        <c:noMultiLvlLbl val="0"/>
      </c:catAx>
      <c:valAx>
        <c:axId val="1623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13692</c:v>
                </c:pt>
                <c:pt idx="1">
                  <c:v>11940</c:v>
                </c:pt>
                <c:pt idx="2">
                  <c:v>9698</c:v>
                </c:pt>
              </c:numCache>
            </c:numRef>
          </c:val>
          <c:extLst xmlns:c16r2="http://schemas.microsoft.com/office/drawing/2015/06/chart">
            <c:ext xmlns:c16="http://schemas.microsoft.com/office/drawing/2014/chart" uri="{C3380CC4-5D6E-409C-BE32-E72D297353CC}">
              <c16:uniqueId val="{00000000-8FAF-4C71-BB46-5E23E2EB70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575</c:v>
                </c:pt>
                <c:pt idx="1">
                  <c:v>1293</c:v>
                </c:pt>
                <c:pt idx="2">
                  <c:v>2172</c:v>
                </c:pt>
              </c:numCache>
            </c:numRef>
          </c:val>
          <c:extLst xmlns:c16r2="http://schemas.microsoft.com/office/drawing/2015/06/chart">
            <c:ext xmlns:c16="http://schemas.microsoft.com/office/drawing/2014/chart" uri="{C3380CC4-5D6E-409C-BE32-E72D297353CC}">
              <c16:uniqueId val="{00000001-8FAF-4C71-BB46-5E23E2EB70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4785</c:v>
                </c:pt>
                <c:pt idx="1">
                  <c:v>4347</c:v>
                </c:pt>
                <c:pt idx="2">
                  <c:v>3899</c:v>
                </c:pt>
              </c:numCache>
            </c:numRef>
          </c:val>
          <c:extLst xmlns:c16r2="http://schemas.microsoft.com/office/drawing/2015/06/chart">
            <c:ext xmlns:c16="http://schemas.microsoft.com/office/drawing/2014/chart" uri="{C3380CC4-5D6E-409C-BE32-E72D297353CC}">
              <c16:uniqueId val="{00000002-8FAF-4C71-BB46-5E23E2EB70BB}"/>
            </c:ext>
          </c:extLst>
        </c:ser>
        <c:dLbls>
          <c:showLegendKey val="0"/>
          <c:showVal val="0"/>
          <c:showCatName val="0"/>
          <c:showSerName val="0"/>
          <c:showPercent val="0"/>
          <c:showBubbleSize val="0"/>
        </c:dLbls>
        <c:gapWidth val="120"/>
        <c:overlap val="100"/>
        <c:axId val="162391248"/>
        <c:axId val="162392032"/>
      </c:barChart>
      <c:catAx>
        <c:axId val="16239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392032"/>
        <c:crosses val="autoZero"/>
        <c:auto val="1"/>
        <c:lblAlgn val="ctr"/>
        <c:lblOffset val="100"/>
        <c:tickLblSkip val="1"/>
        <c:tickMarkSkip val="1"/>
        <c:noMultiLvlLbl val="0"/>
      </c:catAx>
      <c:valAx>
        <c:axId val="16239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39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34-4E87-A7D1-15A36F00CC11}"/>
                </c:ext>
                <c:ext xmlns:c15="http://schemas.microsoft.com/office/drawing/2012/chart" uri="{CE6537A1-D6FC-4f65-9D91-7224C49458BB}">
                  <c15:dlblFieldTable>
                    <c15:dlblFTEntry>
                      <c15:txfldGUID>{C78BF56F-C956-42FD-A069-B4D4E08A00A6}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34-4E87-A7D1-15A36F00CC11}"/>
                </c:ext>
                <c:ext xmlns:c15="http://schemas.microsoft.com/office/drawing/2012/chart" uri="{CE6537A1-D6FC-4f65-9D91-7224C49458BB}">
                  <c15:dlblFieldTable>
                    <c15:dlblFTEntry>
                      <c15:txfldGUID>{572C7677-1751-49B6-8EFD-DEE4D9287CF8}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34-4E87-A7D1-15A36F00CC11}"/>
                </c:ext>
                <c:ext xmlns:c15="http://schemas.microsoft.com/office/drawing/2012/chart" uri="{CE6537A1-D6FC-4f65-9D91-7224C49458BB}">
                  <c15:dlblFieldTable>
                    <c15:dlblFTEntry>
                      <c15:txfldGUID>{59ACABEE-0878-4878-90EF-EADB84FD042F}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34-4E87-A7D1-15A36F00CC11}"/>
                </c:ext>
                <c:ext xmlns:c15="http://schemas.microsoft.com/office/drawing/2012/chart" uri="{CE6537A1-D6FC-4f65-9D91-7224C49458BB}">
                  <c15:dlblFieldTable>
                    <c15:dlblFTEntry>
                      <c15:txfldGUID>{D4AA7C47-2CD2-470D-B812-FF5985EA383B}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34-4E87-A7D1-15A36F00CC11}"/>
                </c:ext>
                <c:ext xmlns:c15="http://schemas.microsoft.com/office/drawing/2012/chart" uri="{CE6537A1-D6FC-4f65-9D91-7224C49458BB}">
                  <c15:dlblFieldTable>
                    <c15:dlblFTEntry>
                      <c15:txfldGUID>{693F1161-4C1B-411E-BA32-7D1285FBB29F}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34-4E87-A7D1-15A36F00CC11}"/>
                </c:ext>
                <c:ext xmlns:c15="http://schemas.microsoft.com/office/drawing/2012/chart" uri="{CE6537A1-D6FC-4f65-9D91-7224C49458BB}">
                  <c15:dlblFieldTable>
                    <c15:dlblFTEntry>
                      <c15:txfldGUID>{BA1E4C34-B783-49FC-A04D-A5F6E575EB97}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34-4E87-A7D1-15A36F00CC11}"/>
                </c:ext>
                <c:ext xmlns:c15="http://schemas.microsoft.com/office/drawing/2012/chart" uri="{CE6537A1-D6FC-4f65-9D91-7224C49458BB}">
                  <c15:dlblFieldTable>
                    <c15:dlblFTEntry>
                      <c15:txfldGUID>{7AB3564D-1DF1-4DD5-A741-E3623D491CF8}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34-4E87-A7D1-15A36F00CC11}"/>
                </c:ext>
                <c:ext xmlns:c15="http://schemas.microsoft.com/office/drawing/2012/chart" uri="{CE6537A1-D6FC-4f65-9D91-7224C49458BB}">
                  <c15:dlblFieldTable>
                    <c15:dlblFTEntry>
                      <c15:txfldGUID>{DF1C0893-D1E2-4A01-B1B7-90A6427FECA3}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34-4E87-A7D1-15A36F00CC11}"/>
                </c:ext>
                <c:ext xmlns:c15="http://schemas.microsoft.com/office/drawing/2012/chart" uri="{CE6537A1-D6FC-4f65-9D91-7224C49458BB}">
                  <c15:dlblFieldTable>
                    <c15:dlblFTEntry>
                      <c15:txfldGUID>{D0BF71D4-8947-4D6F-9FA0-4B5C79F15229}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66.099999999999994</c:v>
                </c:pt>
                <c:pt idx="32">
                  <c:v>67.3</c:v>
                </c:pt>
              </c:numCache>
            </c:numRef>
          </c:xVal>
          <c:yVal>
            <c:numRef>
              <c:f>公会計指標分析・財政指標組合せ分析表!$BP$51:$DC$51</c:f>
              <c:numCache>
                <c:formatCode>#,##0.0;"▲ "#,##0.0</c:formatCode>
                <c:ptCount val="40"/>
                <c:pt idx="16">
                  <c:v>20.399999999999999</c:v>
                </c:pt>
                <c:pt idx="24">
                  <c:v>24.4</c:v>
                </c:pt>
                <c:pt idx="32">
                  <c:v>24.8</c:v>
                </c:pt>
              </c:numCache>
            </c:numRef>
          </c:yVal>
          <c:smooth val="0"/>
          <c:extLst xmlns:c16r2="http://schemas.microsoft.com/office/drawing/2015/06/chart">
            <c:ext xmlns:c16="http://schemas.microsoft.com/office/drawing/2014/chart" uri="{C3380CC4-5D6E-409C-BE32-E72D297353CC}">
              <c16:uniqueId val="{00000009-6334-4E87-A7D1-15A36F00CC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34-4E87-A7D1-15A36F00CC11}"/>
                </c:ext>
                <c:ext xmlns:c15="http://schemas.microsoft.com/office/drawing/2012/chart" uri="{CE6537A1-D6FC-4f65-9D91-7224C49458BB}">
                  <c15:dlblFieldTable>
                    <c15:dlblFTEntry>
                      <c15:txfldGUID>{6A6514E3-B2FA-4FB4-868C-AB6B14048F1B}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34-4E87-A7D1-15A36F00CC11}"/>
                </c:ext>
                <c:ext xmlns:c15="http://schemas.microsoft.com/office/drawing/2012/chart" uri="{CE6537A1-D6FC-4f65-9D91-7224C49458BB}">
                  <c15:dlblFieldTable>
                    <c15:dlblFTEntry>
                      <c15:txfldGUID>{43BE441C-0487-42E7-A94E-C335E19CDC79}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34-4E87-A7D1-15A36F00CC11}"/>
                </c:ext>
                <c:ext xmlns:c15="http://schemas.microsoft.com/office/drawing/2012/chart" uri="{CE6537A1-D6FC-4f65-9D91-7224C49458BB}">
                  <c15:dlblFieldTable>
                    <c15:dlblFTEntry>
                      <c15:txfldGUID>{E2AC27B2-FE95-4767-8D88-1B359554C482}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34-4E87-A7D1-15A36F00CC11}"/>
                </c:ext>
                <c:ext xmlns:c15="http://schemas.microsoft.com/office/drawing/2012/chart" uri="{CE6537A1-D6FC-4f65-9D91-7224C49458BB}">
                  <c15:dlblFieldTable>
                    <c15:dlblFTEntry>
                      <c15:txfldGUID>{B693E09A-9781-41CD-8C5B-EB8F9B0924ED}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34-4E87-A7D1-15A36F00CC11}"/>
                </c:ext>
                <c:ext xmlns:c15="http://schemas.microsoft.com/office/drawing/2012/chart" uri="{CE6537A1-D6FC-4f65-9D91-7224C49458BB}">
                  <c15:dlblFieldTable>
                    <c15:dlblFTEntry>
                      <c15:txfldGUID>{6DBDACA7-B4F7-4989-AC5E-5B0DB32D3B77}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34-4E87-A7D1-15A36F00CC11}"/>
                </c:ext>
                <c:ext xmlns:c15="http://schemas.microsoft.com/office/drawing/2012/chart" uri="{CE6537A1-D6FC-4f65-9D91-7224C49458BB}">
                  <c15:dlblFieldTable>
                    <c15:dlblFTEntry>
                      <c15:txfldGUID>{EC1949C4-5116-4670-8F3E-D8F4745DD74B}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34-4E87-A7D1-15A36F00CC11}"/>
                </c:ext>
                <c:ext xmlns:c15="http://schemas.microsoft.com/office/drawing/2012/chart" uri="{CE6537A1-D6FC-4f65-9D91-7224C49458BB}">
                  <c15:dlblFieldTable>
                    <c15:dlblFTEntry>
                      <c15:txfldGUID>{58658DEA-C237-43B8-BDA5-2491227742D0}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34-4E87-A7D1-15A36F00CC11}"/>
                </c:ext>
                <c:ext xmlns:c15="http://schemas.microsoft.com/office/drawing/2012/chart" uri="{CE6537A1-D6FC-4f65-9D91-7224C49458BB}">
                  <c15:dlblFieldTable>
                    <c15:dlblFTEntry>
                      <c15:txfldGUID>{E928699E-ADF5-418A-903B-445A6EE26A1F}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34-4E87-A7D1-15A36F00CC11}"/>
                </c:ext>
                <c:ext xmlns:c15="http://schemas.microsoft.com/office/drawing/2012/chart" uri="{CE6537A1-D6FC-4f65-9D91-7224C49458BB}">
                  <c15:dlblFieldTable>
                    <c15:dlblFTEntry>
                      <c15:txfldGUID>{79CE72B8-F720-4A0A-94EE-E3ED88F88B41}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6334-4E87-A7D1-15A36F00CC11}"/>
            </c:ext>
          </c:extLst>
        </c:ser>
        <c:dLbls>
          <c:showLegendKey val="0"/>
          <c:showVal val="1"/>
          <c:showCatName val="0"/>
          <c:showSerName val="0"/>
          <c:showPercent val="0"/>
          <c:showBubbleSize val="0"/>
        </c:dLbls>
        <c:axId val="172197496"/>
        <c:axId val="172192400"/>
      </c:scatterChart>
      <c:valAx>
        <c:axId val="172197496"/>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92400"/>
        <c:crosses val="autoZero"/>
        <c:crossBetween val="midCat"/>
      </c:valAx>
      <c:valAx>
        <c:axId val="17219240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97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D3-431D-99AA-D040B3BCF5A8}"/>
                </c:ext>
                <c:ext xmlns:c15="http://schemas.microsoft.com/office/drawing/2012/chart" uri="{CE6537A1-D6FC-4f65-9D91-7224C49458BB}">
                  <c15:dlblFieldTable>
                    <c15:dlblFTEntry>
                      <c15:txfldGUID>{0ADBD018-4AAA-4786-9164-0BA7EAD4A9CC}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D3-431D-99AA-D040B3BCF5A8}"/>
                </c:ext>
                <c:ext xmlns:c15="http://schemas.microsoft.com/office/drawing/2012/chart" uri="{CE6537A1-D6FC-4f65-9D91-7224C49458BB}">
                  <c15:dlblFieldTable>
                    <c15:dlblFTEntry>
                      <c15:txfldGUID>{0AB774C0-55C0-42EF-9A42-92ED52E87863}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D3-431D-99AA-D040B3BCF5A8}"/>
                </c:ext>
                <c:ext xmlns:c15="http://schemas.microsoft.com/office/drawing/2012/chart" uri="{CE6537A1-D6FC-4f65-9D91-7224C49458BB}">
                  <c15:dlblFieldTable>
                    <c15:dlblFTEntry>
                      <c15:txfldGUID>{F1CAE0A1-5E14-4628-B272-88DDDABB122D}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D3-431D-99AA-D040B3BCF5A8}"/>
                </c:ext>
                <c:ext xmlns:c15="http://schemas.microsoft.com/office/drawing/2012/chart" uri="{CE6537A1-D6FC-4f65-9D91-7224C49458BB}">
                  <c15:dlblFieldTable>
                    <c15:dlblFTEntry>
                      <c15:txfldGUID>{0C39DC4A-A588-4E6D-8A65-D4716E4C9CC1}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D3-431D-99AA-D040B3BCF5A8}"/>
                </c:ext>
                <c:ext xmlns:c15="http://schemas.microsoft.com/office/drawing/2012/chart" uri="{CE6537A1-D6FC-4f65-9D91-7224C49458BB}">
                  <c15:dlblFieldTable>
                    <c15:dlblFTEntry>
                      <c15:txfldGUID>{342E4E4A-FE5C-432C-A110-91202A42604E}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D3-431D-99AA-D040B3BCF5A8}"/>
                </c:ext>
                <c:ext xmlns:c15="http://schemas.microsoft.com/office/drawing/2012/chart" uri="{CE6537A1-D6FC-4f65-9D91-7224C49458BB}">
                  <c15:dlblFieldTable>
                    <c15:dlblFTEntry>
                      <c15:txfldGUID>{B400AEF4-B74B-4AAB-9EF5-26861F203281}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D3-431D-99AA-D040B3BCF5A8}"/>
                </c:ext>
                <c:ext xmlns:c15="http://schemas.microsoft.com/office/drawing/2012/chart" uri="{CE6537A1-D6FC-4f65-9D91-7224C49458BB}">
                  <c15:dlblFieldTable>
                    <c15:dlblFTEntry>
                      <c15:txfldGUID>{BB80D1B9-075E-410D-B86D-9BBD647D31EC}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D3-431D-99AA-D040B3BCF5A8}"/>
                </c:ext>
                <c:ext xmlns:c15="http://schemas.microsoft.com/office/drawing/2012/chart" uri="{CE6537A1-D6FC-4f65-9D91-7224C49458BB}">
                  <c15:dlblFieldTable>
                    <c15:dlblFTEntry>
                      <c15:txfldGUID>{5068AD81-6131-40EB-82CD-1CFAE2E310BF}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D3-431D-99AA-D040B3BCF5A8}"/>
                </c:ext>
                <c:ext xmlns:c15="http://schemas.microsoft.com/office/drawing/2012/chart" uri="{CE6537A1-D6FC-4f65-9D91-7224C49458BB}">
                  <c15:dlblFieldTable>
                    <c15:dlblFTEntry>
                      <c15:txfldGUID>{6B553DA5-00F6-43D9-9A14-A26BB40DC2F7}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8.6</c:v>
                </c:pt>
                <c:pt idx="24">
                  <c:v>8.8000000000000007</c:v>
                </c:pt>
                <c:pt idx="32">
                  <c:v>9</c:v>
                </c:pt>
              </c:numCache>
            </c:numRef>
          </c:xVal>
          <c:yVal>
            <c:numRef>
              <c:f>公会計指標分析・財政指標組合せ分析表!$BP$73:$DC$73</c:f>
              <c:numCache>
                <c:formatCode>#,##0.0;"▲ "#,##0.0</c:formatCode>
                <c:ptCount val="40"/>
                <c:pt idx="0">
                  <c:v>36.200000000000003</c:v>
                </c:pt>
                <c:pt idx="8">
                  <c:v>30.5</c:v>
                </c:pt>
                <c:pt idx="16">
                  <c:v>20.399999999999999</c:v>
                </c:pt>
                <c:pt idx="24">
                  <c:v>24.4</c:v>
                </c:pt>
                <c:pt idx="32">
                  <c:v>24.8</c:v>
                </c:pt>
              </c:numCache>
            </c:numRef>
          </c:yVal>
          <c:smooth val="0"/>
          <c:extLst xmlns:c16r2="http://schemas.microsoft.com/office/drawing/2015/06/chart">
            <c:ext xmlns:c16="http://schemas.microsoft.com/office/drawing/2014/chart" uri="{C3380CC4-5D6E-409C-BE32-E72D297353CC}">
              <c16:uniqueId val="{00000009-77D3-431D-99AA-D040B3BCF5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D3-431D-99AA-D040B3BCF5A8}"/>
                </c:ext>
                <c:ext xmlns:c15="http://schemas.microsoft.com/office/drawing/2012/chart" uri="{CE6537A1-D6FC-4f65-9D91-7224C49458BB}">
                  <c15:dlblFieldTable>
                    <c15:dlblFTEntry>
                      <c15:txfldGUID>{81F4341F-F74E-4610-82F9-9A5E8336CA9C}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D3-431D-99AA-D040B3BCF5A8}"/>
                </c:ext>
                <c:ext xmlns:c15="http://schemas.microsoft.com/office/drawing/2012/chart" uri="{CE6537A1-D6FC-4f65-9D91-7224C49458BB}">
                  <c15:dlblFieldTable>
                    <c15:dlblFTEntry>
                      <c15:txfldGUID>{EE1FA19D-F24A-46F0-9FBC-ED2B8C4E96CD}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D3-431D-99AA-D040B3BCF5A8}"/>
                </c:ext>
                <c:ext xmlns:c15="http://schemas.microsoft.com/office/drawing/2012/chart" uri="{CE6537A1-D6FC-4f65-9D91-7224C49458BB}">
                  <c15:dlblFieldTable>
                    <c15:dlblFTEntry>
                      <c15:txfldGUID>{C858622A-5B95-4B4F-917A-20DA7DF5AD5F}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D3-431D-99AA-D040B3BCF5A8}"/>
                </c:ext>
                <c:ext xmlns:c15="http://schemas.microsoft.com/office/drawing/2012/chart" uri="{CE6537A1-D6FC-4f65-9D91-7224C49458BB}">
                  <c15:dlblFieldTable>
                    <c15:dlblFTEntry>
                      <c15:txfldGUID>{477C5327-CB5E-4CF0-BA19-0AACBC1CE48E}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D3-431D-99AA-D040B3BCF5A8}"/>
                </c:ext>
                <c:ext xmlns:c15="http://schemas.microsoft.com/office/drawing/2012/chart" uri="{CE6537A1-D6FC-4f65-9D91-7224C49458BB}">
                  <c15:dlblFieldTable>
                    <c15:dlblFTEntry>
                      <c15:txfldGUID>{D3DBA3E3-CB4D-4007-81CC-FCBDBF61C58C}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D3-431D-99AA-D040B3BCF5A8}"/>
                </c:ext>
                <c:ext xmlns:c15="http://schemas.microsoft.com/office/drawing/2012/chart" uri="{CE6537A1-D6FC-4f65-9D91-7224C49458BB}">
                  <c15:dlblFieldTable>
                    <c15:dlblFTEntry>
                      <c15:txfldGUID>{3374B84F-DFB5-47A4-A2D9-7AE970B63E75}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D3-431D-99AA-D040B3BCF5A8}"/>
                </c:ext>
                <c:ext xmlns:c15="http://schemas.microsoft.com/office/drawing/2012/chart" uri="{CE6537A1-D6FC-4f65-9D91-7224C49458BB}">
                  <c15:dlblFieldTable>
                    <c15:dlblFTEntry>
                      <c15:txfldGUID>{A248ADAB-73F9-4F1B-AADA-E6FB09D5C051}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D3-431D-99AA-D040B3BCF5A8}"/>
                </c:ext>
                <c:ext xmlns:c15="http://schemas.microsoft.com/office/drawing/2012/chart" uri="{CE6537A1-D6FC-4f65-9D91-7224C49458BB}">
                  <c15:dlblFieldTable>
                    <c15:dlblFTEntry>
                      <c15:txfldGUID>{46F16DAC-B1BA-4A28-B5E2-62D2CDB16FDB}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D3-431D-99AA-D040B3BCF5A8}"/>
                </c:ext>
                <c:ext xmlns:c15="http://schemas.microsoft.com/office/drawing/2012/chart" uri="{CE6537A1-D6FC-4f65-9D91-7224C49458BB}">
                  <c15:dlblFieldTable>
                    <c15:dlblFTEntry>
                      <c15:txfldGUID>{8FAE50ED-551B-4AC6-B41D-5054B1652B21}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77D3-431D-99AA-D040B3BCF5A8}"/>
            </c:ext>
          </c:extLst>
        </c:ser>
        <c:dLbls>
          <c:showLegendKey val="0"/>
          <c:showVal val="1"/>
          <c:showCatName val="0"/>
          <c:showSerName val="0"/>
          <c:showPercent val="0"/>
          <c:showBubbleSize val="0"/>
        </c:dLbls>
        <c:axId val="172197104"/>
        <c:axId val="172192792"/>
      </c:scatterChart>
      <c:valAx>
        <c:axId val="172197104"/>
        <c:scaling>
          <c:orientation val="minMax"/>
          <c:max val="10"/>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92792"/>
        <c:crosses val="autoZero"/>
        <c:crossBetween val="midCat"/>
      </c:valAx>
      <c:valAx>
        <c:axId val="172192792"/>
        <c:scaling>
          <c:orientation val="minMax"/>
          <c:max val="5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97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国勢調査における高齢化率</a:t>
          </a:r>
          <a:r>
            <a:rPr kumimoji="1" lang="en-US" altLang="ja-JP" sz="1300">
              <a:latin typeface="ＭＳ Ｐゴシック" panose="020B0600070205080204" pitchFamily="50" charset="-128"/>
              <a:ea typeface="ＭＳ Ｐゴシック" panose="020B0600070205080204" pitchFamily="50" charset="-128"/>
            </a:rPr>
            <a:t>37.24</a:t>
          </a:r>
          <a:r>
            <a:rPr kumimoji="1" lang="ja-JP" altLang="en-US" sz="1300">
              <a:latin typeface="ＭＳ Ｐゴシック" panose="020B0600070205080204" pitchFamily="50" charset="-128"/>
              <a:ea typeface="ＭＳ Ｐゴシック" panose="020B0600070205080204" pitchFamily="50" charset="-128"/>
            </a:rPr>
            <a:t>％）に加え、基幹産業である１次産業の衰退等により自主財源が乏しく、地方交付税に依存した財政状況となっており、類似団体平均を大きく下回っている。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く人員管理の適正化等により、経常経費充当一般財源等は減少したが、普通交付税の段階的縮減等による地方交付税の減少等により経常一般財源が減少したこと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87630</xdr:rowOff>
    </xdr:to>
    <xdr:cxnSp macro="">
      <xdr:nvCxnSpPr>
        <xdr:cNvPr id="132" name="直線コネクタ 131"/>
        <xdr:cNvCxnSpPr/>
      </xdr:nvCxnSpPr>
      <xdr:spPr>
        <a:xfrm>
          <a:off x="4114800" y="109639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162560</xdr:rowOff>
    </xdr:to>
    <xdr:cxnSp macro="">
      <xdr:nvCxnSpPr>
        <xdr:cNvPr id="135" name="直線コネクタ 134"/>
        <xdr:cNvCxnSpPr/>
      </xdr:nvCxnSpPr>
      <xdr:spPr>
        <a:xfrm>
          <a:off x="3225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17780</xdr:rowOff>
    </xdr:to>
    <xdr:cxnSp macro="">
      <xdr:nvCxnSpPr>
        <xdr:cNvPr id="138" name="直線コネクタ 137"/>
        <xdr:cNvCxnSpPr/>
      </xdr:nvCxnSpPr>
      <xdr:spPr>
        <a:xfrm>
          <a:off x="2336800" y="1055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41" name="直線コネクタ 140"/>
        <xdr:cNvCxnSpPr/>
      </xdr:nvCxnSpPr>
      <xdr:spPr>
        <a:xfrm flipV="1">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1" name="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6" name="テキスト ボックス 155"/>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広大な市域の中に集落が点在する本市では、行政経営改革大綱に基づき、毎年職員数の削減等に努めているものの、依然として類似団体の平均を上回っている。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今後も引き続き職員の定員管理を行うとともに、公共施設等総合管理計画に基づき、施設の統廃合や計画的な維持管理に努める。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40380</xdr:rowOff>
    </xdr:from>
    <xdr:to>
      <xdr:col>23</xdr:col>
      <xdr:colOff>133350</xdr:colOff>
      <xdr:row>84</xdr:row>
      <xdr:rowOff>61451</xdr:rowOff>
    </xdr:to>
    <xdr:cxnSp macro="">
      <xdr:nvCxnSpPr>
        <xdr:cNvPr id="193" name="直線コネクタ 192"/>
        <xdr:cNvCxnSpPr/>
      </xdr:nvCxnSpPr>
      <xdr:spPr>
        <a:xfrm flipV="1">
          <a:off x="4114800" y="14442180"/>
          <a:ext cx="8382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26172</xdr:rowOff>
    </xdr:from>
    <xdr:to>
      <xdr:col>19</xdr:col>
      <xdr:colOff>133350</xdr:colOff>
      <xdr:row>84</xdr:row>
      <xdr:rowOff>61451</xdr:rowOff>
    </xdr:to>
    <xdr:cxnSp macro="">
      <xdr:nvCxnSpPr>
        <xdr:cNvPr id="196" name="直線コネクタ 195"/>
        <xdr:cNvCxnSpPr/>
      </xdr:nvCxnSpPr>
      <xdr:spPr>
        <a:xfrm>
          <a:off x="3225800" y="14427972"/>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165906</xdr:rowOff>
    </xdr:from>
    <xdr:to>
      <xdr:col>15</xdr:col>
      <xdr:colOff>82550</xdr:colOff>
      <xdr:row>84</xdr:row>
      <xdr:rowOff>26172</xdr:rowOff>
    </xdr:to>
    <xdr:cxnSp macro="">
      <xdr:nvCxnSpPr>
        <xdr:cNvPr id="199" name="直線コネクタ 198"/>
        <xdr:cNvCxnSpPr/>
      </xdr:nvCxnSpPr>
      <xdr:spPr>
        <a:xfrm>
          <a:off x="2336800" y="14396256"/>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149217</xdr:rowOff>
    </xdr:from>
    <xdr:to>
      <xdr:col>11</xdr:col>
      <xdr:colOff>31750</xdr:colOff>
      <xdr:row>83</xdr:row>
      <xdr:rowOff>165906</xdr:rowOff>
    </xdr:to>
    <xdr:cxnSp macro="">
      <xdr:nvCxnSpPr>
        <xdr:cNvPr id="202" name="直線コネクタ 201"/>
        <xdr:cNvCxnSpPr/>
      </xdr:nvCxnSpPr>
      <xdr:spPr>
        <a:xfrm>
          <a:off x="1447800" y="1437956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161030</xdr:rowOff>
    </xdr:from>
    <xdr:to>
      <xdr:col>23</xdr:col>
      <xdr:colOff>184150</xdr:colOff>
      <xdr:row>84</xdr:row>
      <xdr:rowOff>91180</xdr:rowOff>
    </xdr:to>
    <xdr:sp macro="" textlink="">
      <xdr:nvSpPr>
        <xdr:cNvPr id="212" name="楕円 211"/>
        <xdr:cNvSpPr/>
      </xdr:nvSpPr>
      <xdr:spPr>
        <a:xfrm>
          <a:off x="4902200" y="14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133107</xdr:rowOff>
    </xdr:from>
    <xdr:ext cx="762000" cy="259045"/>
    <xdr:sp macro="" textlink="">
      <xdr:nvSpPr>
        <xdr:cNvPr id="213" name="人件費・物件費等の状況該当値テキスト"/>
        <xdr:cNvSpPr txBox="1"/>
      </xdr:nvSpPr>
      <xdr:spPr>
        <a:xfrm>
          <a:off x="5041900" y="1436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10651</xdr:rowOff>
    </xdr:from>
    <xdr:to>
      <xdr:col>19</xdr:col>
      <xdr:colOff>184150</xdr:colOff>
      <xdr:row>84</xdr:row>
      <xdr:rowOff>112251</xdr:rowOff>
    </xdr:to>
    <xdr:sp macro="" textlink="">
      <xdr:nvSpPr>
        <xdr:cNvPr id="214" name="楕円 213"/>
        <xdr:cNvSpPr/>
      </xdr:nvSpPr>
      <xdr:spPr>
        <a:xfrm>
          <a:off x="4064000" y="144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97028</xdr:rowOff>
    </xdr:from>
    <xdr:ext cx="736600" cy="259045"/>
    <xdr:sp macro="" textlink="">
      <xdr:nvSpPr>
        <xdr:cNvPr id="215" name="テキスト ボックス 214"/>
        <xdr:cNvSpPr txBox="1"/>
      </xdr:nvSpPr>
      <xdr:spPr>
        <a:xfrm>
          <a:off x="3733800" y="1449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146822</xdr:rowOff>
    </xdr:from>
    <xdr:to>
      <xdr:col>15</xdr:col>
      <xdr:colOff>133350</xdr:colOff>
      <xdr:row>84</xdr:row>
      <xdr:rowOff>76972</xdr:rowOff>
    </xdr:to>
    <xdr:sp macro="" textlink="">
      <xdr:nvSpPr>
        <xdr:cNvPr id="216" name="楕円 215"/>
        <xdr:cNvSpPr/>
      </xdr:nvSpPr>
      <xdr:spPr>
        <a:xfrm>
          <a:off x="3175000" y="14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61749</xdr:rowOff>
    </xdr:from>
    <xdr:ext cx="762000" cy="259045"/>
    <xdr:sp macro="" textlink="">
      <xdr:nvSpPr>
        <xdr:cNvPr id="217" name="テキスト ボックス 216"/>
        <xdr:cNvSpPr txBox="1"/>
      </xdr:nvSpPr>
      <xdr:spPr>
        <a:xfrm>
          <a:off x="2844800" y="144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115106</xdr:rowOff>
    </xdr:from>
    <xdr:to>
      <xdr:col>11</xdr:col>
      <xdr:colOff>82550</xdr:colOff>
      <xdr:row>84</xdr:row>
      <xdr:rowOff>45256</xdr:rowOff>
    </xdr:to>
    <xdr:sp macro="" textlink="">
      <xdr:nvSpPr>
        <xdr:cNvPr id="218" name="楕円 217"/>
        <xdr:cNvSpPr/>
      </xdr:nvSpPr>
      <xdr:spPr>
        <a:xfrm>
          <a:off x="2286000" y="143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30033</xdr:rowOff>
    </xdr:from>
    <xdr:ext cx="762000" cy="259045"/>
    <xdr:sp macro="" textlink="">
      <xdr:nvSpPr>
        <xdr:cNvPr id="219" name="テキスト ボックス 218"/>
        <xdr:cNvSpPr txBox="1"/>
      </xdr:nvSpPr>
      <xdr:spPr>
        <a:xfrm>
          <a:off x="1955800" y="1443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98417</xdr:rowOff>
    </xdr:from>
    <xdr:to>
      <xdr:col>7</xdr:col>
      <xdr:colOff>31750</xdr:colOff>
      <xdr:row>84</xdr:row>
      <xdr:rowOff>28567</xdr:rowOff>
    </xdr:to>
    <xdr:sp macro="" textlink="">
      <xdr:nvSpPr>
        <xdr:cNvPr id="220" name="楕円 219"/>
        <xdr:cNvSpPr/>
      </xdr:nvSpPr>
      <xdr:spPr>
        <a:xfrm>
          <a:off x="1397000" y="143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13344</xdr:rowOff>
    </xdr:from>
    <xdr:ext cx="762000" cy="259045"/>
    <xdr:sp macro="" textlink="">
      <xdr:nvSpPr>
        <xdr:cNvPr id="221" name="テキスト ボックス 220"/>
        <xdr:cNvSpPr txBox="1"/>
      </xdr:nvSpPr>
      <xdr:spPr>
        <a:xfrm>
          <a:off x="1066800" y="1441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本市においては、国の人事院勧告や熊本県の人事委員会勧告等を参考に給与改定を行っていることなどから、前年度と比較して横ばいの状況であり、また類似団体平均との比較においても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a:t>
          </a:r>
        </a:p>
        <a:p>
          <a:r>
            <a:rPr kumimoji="1" lang="ja-JP" altLang="en-US" sz="1300">
              <a:latin typeface="ＭＳ Ｐゴシック" panose="020B0600070205080204" pitchFamily="50" charset="-128"/>
              <a:ea typeface="ＭＳ Ｐゴシック" panose="020B0600070205080204" pitchFamily="50" charset="-128"/>
            </a:rPr>
            <a:t>　給与改定については、今後も引き続き、人事院勧告や熊本県及び県内他市の状況等を参考にしながら、適切に行っていく必要がある。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5" name="直線コネクタ 254"/>
        <xdr:cNvCxnSpPr/>
      </xdr:nvCxnSpPr>
      <xdr:spPr>
        <a:xfrm flipV="1">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128411</xdr:rowOff>
    </xdr:to>
    <xdr:cxnSp macro="">
      <xdr:nvCxnSpPr>
        <xdr:cNvPr id="258" name="直線コネクタ 257"/>
        <xdr:cNvCxnSpPr/>
      </xdr:nvCxnSpPr>
      <xdr:spPr>
        <a:xfrm flipV="1">
          <a:off x="15290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104422</xdr:rowOff>
    </xdr:to>
    <xdr:cxnSp macro="">
      <xdr:nvCxnSpPr>
        <xdr:cNvPr id="261" name="直線コネクタ 260"/>
        <xdr:cNvCxnSpPr/>
      </xdr:nvCxnSpPr>
      <xdr:spPr>
        <a:xfrm flipV="1">
          <a:off x="14401800" y="148731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104422</xdr:rowOff>
    </xdr:to>
    <xdr:cxnSp macro="">
      <xdr:nvCxnSpPr>
        <xdr:cNvPr id="264" name="直線コネクタ 263"/>
        <xdr:cNvCxnSpPr/>
      </xdr:nvCxnSpPr>
      <xdr:spPr>
        <a:xfrm>
          <a:off x="13512800" y="148463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17938</xdr:rowOff>
    </xdr:from>
    <xdr:ext cx="762000" cy="259045"/>
    <xdr:sp macro="" textlink="">
      <xdr:nvSpPr>
        <xdr:cNvPr id="279" name="テキスト ボックス 278"/>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職員数については、毎年減少しているものの、広大な市域の中に集落が点在する本市では、支所や出先機関等における行政サービスの充実を図っていることから、類似団体平均と比較して多い状況にある。</a:t>
          </a:r>
        </a:p>
        <a:p>
          <a:r>
            <a:rPr kumimoji="1" lang="ja-JP" altLang="en-US" sz="1300">
              <a:latin typeface="ＭＳ Ｐゴシック" panose="020B0600070205080204" pitchFamily="50" charset="-128"/>
              <a:ea typeface="ＭＳ Ｐゴシック" panose="020B0600070205080204" pitchFamily="50" charset="-128"/>
            </a:rPr>
            <a:t>　そのため、今後も引き続き事務事業の見直しやアウトソーシングの積極的な推進等を図り、計画に沿った適正な定員管理に努める。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19171</xdr:rowOff>
    </xdr:from>
    <xdr:to>
      <xdr:col>81</xdr:col>
      <xdr:colOff>44450</xdr:colOff>
      <xdr:row>62</xdr:row>
      <xdr:rowOff>51344</xdr:rowOff>
    </xdr:to>
    <xdr:cxnSp macro="">
      <xdr:nvCxnSpPr>
        <xdr:cNvPr id="320" name="直線コネクタ 319"/>
        <xdr:cNvCxnSpPr/>
      </xdr:nvCxnSpPr>
      <xdr:spPr>
        <a:xfrm flipV="1">
          <a:off x="16179800" y="1064907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67431</xdr:rowOff>
    </xdr:to>
    <xdr:cxnSp macro="">
      <xdr:nvCxnSpPr>
        <xdr:cNvPr id="323" name="直線コネクタ 322"/>
        <xdr:cNvCxnSpPr/>
      </xdr:nvCxnSpPr>
      <xdr:spPr>
        <a:xfrm flipV="1">
          <a:off x="15290800" y="106812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67431</xdr:rowOff>
    </xdr:from>
    <xdr:to>
      <xdr:col>72</xdr:col>
      <xdr:colOff>203200</xdr:colOff>
      <xdr:row>62</xdr:row>
      <xdr:rowOff>85816</xdr:rowOff>
    </xdr:to>
    <xdr:cxnSp macro="">
      <xdr:nvCxnSpPr>
        <xdr:cNvPr id="326" name="直線コネクタ 325"/>
        <xdr:cNvCxnSpPr/>
      </xdr:nvCxnSpPr>
      <xdr:spPr>
        <a:xfrm flipV="1">
          <a:off x="14401800" y="106973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100754</xdr:rowOff>
    </xdr:to>
    <xdr:cxnSp macro="">
      <xdr:nvCxnSpPr>
        <xdr:cNvPr id="329" name="直線コネクタ 328"/>
        <xdr:cNvCxnSpPr/>
      </xdr:nvCxnSpPr>
      <xdr:spPr>
        <a:xfrm flipV="1">
          <a:off x="13512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139821</xdr:rowOff>
    </xdr:from>
    <xdr:to>
      <xdr:col>81</xdr:col>
      <xdr:colOff>95250</xdr:colOff>
      <xdr:row>62</xdr:row>
      <xdr:rowOff>69971</xdr:rowOff>
    </xdr:to>
    <xdr:sp macro="" textlink="">
      <xdr:nvSpPr>
        <xdr:cNvPr id="339" name="楕円 338"/>
        <xdr:cNvSpPr/>
      </xdr:nvSpPr>
      <xdr:spPr>
        <a:xfrm>
          <a:off x="169672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111898</xdr:rowOff>
    </xdr:from>
    <xdr:ext cx="762000" cy="259045"/>
    <xdr:sp macro="" textlink="">
      <xdr:nvSpPr>
        <xdr:cNvPr id="340" name="定員管理の状況該当値テキスト"/>
        <xdr:cNvSpPr txBox="1"/>
      </xdr:nvSpPr>
      <xdr:spPr>
        <a:xfrm>
          <a:off x="17106900" y="105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1" name="楕円 340"/>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42" name="テキスト ボックス 341"/>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16631</xdr:rowOff>
    </xdr:from>
    <xdr:to>
      <xdr:col>73</xdr:col>
      <xdr:colOff>44450</xdr:colOff>
      <xdr:row>62</xdr:row>
      <xdr:rowOff>118231</xdr:rowOff>
    </xdr:to>
    <xdr:sp macro="" textlink="">
      <xdr:nvSpPr>
        <xdr:cNvPr id="343" name="楕円 342"/>
        <xdr:cNvSpPr/>
      </xdr:nvSpPr>
      <xdr:spPr>
        <a:xfrm>
          <a:off x="15240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103008</xdr:rowOff>
    </xdr:from>
    <xdr:ext cx="762000" cy="259045"/>
    <xdr:sp macro="" textlink="">
      <xdr:nvSpPr>
        <xdr:cNvPr id="344" name="テキスト ボックス 343"/>
        <xdr:cNvSpPr txBox="1"/>
      </xdr:nvSpPr>
      <xdr:spPr>
        <a:xfrm>
          <a:off x="14909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5" name="楕円 344"/>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46" name="テキスト ボックス 345"/>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49954</xdr:rowOff>
    </xdr:from>
    <xdr:to>
      <xdr:col>64</xdr:col>
      <xdr:colOff>152400</xdr:colOff>
      <xdr:row>62</xdr:row>
      <xdr:rowOff>151554</xdr:rowOff>
    </xdr:to>
    <xdr:sp macro="" textlink="">
      <xdr:nvSpPr>
        <xdr:cNvPr id="347" name="楕円 346"/>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136331</xdr:rowOff>
    </xdr:from>
    <xdr:ext cx="762000" cy="259045"/>
    <xdr:sp macro="" textlink="">
      <xdr:nvSpPr>
        <xdr:cNvPr id="348" name="テキスト ボックス 347"/>
        <xdr:cNvSpPr txBox="1"/>
      </xdr:nvSpPr>
      <xdr:spPr>
        <a:xfrm>
          <a:off x="13131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行政経営改革大綱に基づき、新発債ができるだけ元金償還額を超えないよう抑制しているため、地方債現在高の増加が抑えられており、これに伴って公債費の額も減少している。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しかしながら、実質公債費比率の算定においては、地方交付税の減少等により、分母である標準財政規模が縮小し、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今後とも普通交付税の段階的縮減による地方交付税の減少や老朽化した公共施設等の改修・更新等に伴う経費の増加が見込まれるため、地方債に大きく頼ることのない財政運営に努める。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0" name="直線コネクタ 379"/>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81026</xdr:rowOff>
    </xdr:to>
    <xdr:cxnSp macro="">
      <xdr:nvCxnSpPr>
        <xdr:cNvPr id="383" name="直線コネクタ 382"/>
        <xdr:cNvCxnSpPr/>
      </xdr:nvCxnSpPr>
      <xdr:spPr>
        <a:xfrm>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90678</xdr:rowOff>
    </xdr:to>
    <xdr:cxnSp macro="">
      <xdr:nvCxnSpPr>
        <xdr:cNvPr id="386" name="直線コネクタ 385"/>
        <xdr:cNvCxnSpPr/>
      </xdr:nvCxnSpPr>
      <xdr:spPr>
        <a:xfrm flipV="1">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42</xdr:row>
      <xdr:rowOff>6096</xdr:rowOff>
    </xdr:to>
    <xdr:cxnSp macro="">
      <xdr:nvCxnSpPr>
        <xdr:cNvPr id="389" name="直線コネクタ 388"/>
        <xdr:cNvCxnSpPr/>
      </xdr:nvCxnSpPr>
      <xdr:spPr>
        <a:xfrm flipV="1">
          <a:off x="13512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06" name="テキスト ボックス 40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行政経営改革大綱に基づき、新発債ができるだけ元金償還額を超えないよう抑制しているため、地方債現在高の増加は抑えられている。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の段階的縮減による地方交付税の減少に加え、老朽化した公共施設等の改修・更新等に伴う経費の増加に伴う地方債の増発や基金の取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21832</xdr:rowOff>
    </xdr:from>
    <xdr:to>
      <xdr:col>81</xdr:col>
      <xdr:colOff>44450</xdr:colOff>
      <xdr:row>15</xdr:row>
      <xdr:rowOff>26428</xdr:rowOff>
    </xdr:to>
    <xdr:cxnSp macro="">
      <xdr:nvCxnSpPr>
        <xdr:cNvPr id="444" name="直線コネクタ 443"/>
        <xdr:cNvCxnSpPr/>
      </xdr:nvCxnSpPr>
      <xdr:spPr>
        <a:xfrm>
          <a:off x="16179800" y="259358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21832</xdr:rowOff>
    </xdr:to>
    <xdr:cxnSp macro="">
      <xdr:nvCxnSpPr>
        <xdr:cNvPr id="447" name="直線コネクタ 446"/>
        <xdr:cNvCxnSpPr/>
      </xdr:nvCxnSpPr>
      <xdr:spPr>
        <a:xfrm>
          <a:off x="15290800" y="254762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147320</xdr:rowOff>
    </xdr:from>
    <xdr:to>
      <xdr:col>72</xdr:col>
      <xdr:colOff>203200</xdr:colOff>
      <xdr:row>15</xdr:row>
      <xdr:rowOff>91924</xdr:rowOff>
    </xdr:to>
    <xdr:cxnSp macro="">
      <xdr:nvCxnSpPr>
        <xdr:cNvPr id="450" name="直線コネクタ 449"/>
        <xdr:cNvCxnSpPr/>
      </xdr:nvCxnSpPr>
      <xdr:spPr>
        <a:xfrm flipV="1">
          <a:off x="14401800" y="2547620"/>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91924</xdr:rowOff>
    </xdr:from>
    <xdr:to>
      <xdr:col>68</xdr:col>
      <xdr:colOff>152400</xdr:colOff>
      <xdr:row>15</xdr:row>
      <xdr:rowOff>157419</xdr:rowOff>
    </xdr:to>
    <xdr:cxnSp macro="">
      <xdr:nvCxnSpPr>
        <xdr:cNvPr id="453" name="直線コネクタ 452"/>
        <xdr:cNvCxnSpPr/>
      </xdr:nvCxnSpPr>
      <xdr:spPr>
        <a:xfrm flipV="1">
          <a:off x="13512800" y="266367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147078</xdr:rowOff>
    </xdr:from>
    <xdr:to>
      <xdr:col>81</xdr:col>
      <xdr:colOff>95250</xdr:colOff>
      <xdr:row>15</xdr:row>
      <xdr:rowOff>77228</xdr:rowOff>
    </xdr:to>
    <xdr:sp macro="" textlink="">
      <xdr:nvSpPr>
        <xdr:cNvPr id="463" name="楕円 462"/>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163605</xdr:rowOff>
    </xdr:from>
    <xdr:ext cx="762000" cy="259045"/>
    <xdr:sp macro="" textlink="">
      <xdr:nvSpPr>
        <xdr:cNvPr id="464" name="将来負担の状況該当値テキスト"/>
        <xdr:cNvSpPr txBox="1"/>
      </xdr:nvSpPr>
      <xdr:spPr>
        <a:xfrm>
          <a:off x="171069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142482</xdr:rowOff>
    </xdr:from>
    <xdr:to>
      <xdr:col>77</xdr:col>
      <xdr:colOff>95250</xdr:colOff>
      <xdr:row>15</xdr:row>
      <xdr:rowOff>72632</xdr:rowOff>
    </xdr:to>
    <xdr:sp macro="" textlink="">
      <xdr:nvSpPr>
        <xdr:cNvPr id="465" name="楕円 464"/>
        <xdr:cNvSpPr/>
      </xdr:nvSpPr>
      <xdr:spPr>
        <a:xfrm>
          <a:off x="16129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82809</xdr:rowOff>
    </xdr:from>
    <xdr:ext cx="736600" cy="259045"/>
    <xdr:sp macro="" textlink="">
      <xdr:nvSpPr>
        <xdr:cNvPr id="466" name="テキスト ボックス 465"/>
        <xdr:cNvSpPr txBox="1"/>
      </xdr:nvSpPr>
      <xdr:spPr>
        <a:xfrm>
          <a:off x="15798800" y="231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7" name="楕円 466"/>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36847</xdr:rowOff>
    </xdr:from>
    <xdr:ext cx="762000" cy="259045"/>
    <xdr:sp macro="" textlink="">
      <xdr:nvSpPr>
        <xdr:cNvPr id="468" name="テキスト ボックス 467"/>
        <xdr:cNvSpPr txBox="1"/>
      </xdr:nvSpPr>
      <xdr:spPr>
        <a:xfrm>
          <a:off x="14909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41124</xdr:rowOff>
    </xdr:from>
    <xdr:to>
      <xdr:col>68</xdr:col>
      <xdr:colOff>203200</xdr:colOff>
      <xdr:row>15</xdr:row>
      <xdr:rowOff>142724</xdr:rowOff>
    </xdr:to>
    <xdr:sp macro="" textlink="">
      <xdr:nvSpPr>
        <xdr:cNvPr id="469" name="楕円 468"/>
        <xdr:cNvSpPr/>
      </xdr:nvSpPr>
      <xdr:spPr>
        <a:xfrm>
          <a:off x="14351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152901</xdr:rowOff>
    </xdr:from>
    <xdr:ext cx="762000" cy="259045"/>
    <xdr:sp macro="" textlink="">
      <xdr:nvSpPr>
        <xdr:cNvPr id="470" name="テキスト ボックス 469"/>
        <xdr:cNvSpPr txBox="1"/>
      </xdr:nvSpPr>
      <xdr:spPr>
        <a:xfrm>
          <a:off x="14020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106619</xdr:rowOff>
    </xdr:from>
    <xdr:to>
      <xdr:col>64</xdr:col>
      <xdr:colOff>152400</xdr:colOff>
      <xdr:row>16</xdr:row>
      <xdr:rowOff>36769</xdr:rowOff>
    </xdr:to>
    <xdr:sp macro="" textlink="">
      <xdr:nvSpPr>
        <xdr:cNvPr id="471" name="楕円 470"/>
        <xdr:cNvSpPr/>
      </xdr:nvSpPr>
      <xdr:spPr>
        <a:xfrm>
          <a:off x="13462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46946</xdr:rowOff>
    </xdr:from>
    <xdr:ext cx="762000" cy="259045"/>
    <xdr:sp macro="" textlink="">
      <xdr:nvSpPr>
        <xdr:cNvPr id="472" name="テキスト ボックス 471"/>
        <xdr:cNvSpPr txBox="1"/>
      </xdr:nvSpPr>
      <xdr:spPr>
        <a:xfrm>
          <a:off x="13131800" y="244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行政経営改革大綱に基づく人員管理の適正化により、基本給や各種手当等の職員給は減少傾向にあるものの、退職職員の増加に伴う退職手当の増加により、前年度と比較して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今後も事務事業の改善等により行政の効率化を進め、職員数や給与水準の管理を徹底して行い、人件費全体の抑制に努める。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104140</xdr:rowOff>
    </xdr:to>
    <xdr:cxnSp macro="">
      <xdr:nvCxnSpPr>
        <xdr:cNvPr id="66" name="直線コネクタ 65"/>
        <xdr:cNvCxnSpPr/>
      </xdr:nvCxnSpPr>
      <xdr:spPr>
        <a:xfrm>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73660</xdr:rowOff>
    </xdr:to>
    <xdr:cxnSp macro="">
      <xdr:nvCxnSpPr>
        <xdr:cNvPr id="69" name="直線コネクタ 68"/>
        <xdr:cNvCxnSpPr/>
      </xdr:nvCxnSpPr>
      <xdr:spPr>
        <a:xfrm flipV="1">
          <a:off x="3098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73660</xdr:rowOff>
    </xdr:to>
    <xdr:cxnSp macro="">
      <xdr:nvCxnSpPr>
        <xdr:cNvPr id="72" name="直線コネクタ 71"/>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165100</xdr:rowOff>
    </xdr:to>
    <xdr:cxnSp macro="">
      <xdr:nvCxnSpPr>
        <xdr:cNvPr id="75" name="直線コネクタ 74"/>
        <xdr:cNvCxnSpPr/>
      </xdr:nvCxnSpPr>
      <xdr:spPr>
        <a:xfrm flipV="1">
          <a:off x="1320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類似団体平均を下回っているものの指定管理に係る委託料等の増加により、前年度と比較して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今後も普通交付税の段階的縮減による地方交付税の減少に加え、税収の急激な増加も見込めないため、施設の維持管理手法や事業実施方法の見直し等を進め、経費削減に努める。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130810</xdr:rowOff>
    </xdr:to>
    <xdr:cxnSp macro="">
      <xdr:nvCxnSpPr>
        <xdr:cNvPr id="127" name="直線コネクタ 126"/>
        <xdr:cNvCxnSpPr/>
      </xdr:nvCxnSpPr>
      <xdr:spPr>
        <a:xfrm>
          <a:off x="15671800" y="267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107950</xdr:rowOff>
    </xdr:to>
    <xdr:cxnSp macro="">
      <xdr:nvCxnSpPr>
        <xdr:cNvPr id="130" name="直線コネクタ 129"/>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46990</xdr:rowOff>
    </xdr:to>
    <xdr:cxnSp macro="">
      <xdr:nvCxnSpPr>
        <xdr:cNvPr id="133" name="直線コネクタ 132"/>
        <xdr:cNvCxnSpPr/>
      </xdr:nvCxnSpPr>
      <xdr:spPr>
        <a:xfrm>
          <a:off x="13893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6" name="直線コネクタ 135"/>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今後も高齢化の進行や福祉ニーズの多様化等により、社会保障関係経費は増加していくことが予想されるため、社会保障制度に関する国の動向等を注視しながら、より効率的・効果的な事業の実施に努める。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115570</xdr:rowOff>
    </xdr:to>
    <xdr:cxnSp macro="">
      <xdr:nvCxnSpPr>
        <xdr:cNvPr id="188" name="直線コネクタ 187"/>
        <xdr:cNvCxnSpPr/>
      </xdr:nvCxnSpPr>
      <xdr:spPr>
        <a:xfrm>
          <a:off x="3987800" y="9484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54610</xdr:rowOff>
    </xdr:to>
    <xdr:cxnSp macro="">
      <xdr:nvCxnSpPr>
        <xdr:cNvPr id="191" name="直線コネクタ 190"/>
        <xdr:cNvCxnSpPr/>
      </xdr:nvCxnSpPr>
      <xdr:spPr>
        <a:xfrm>
          <a:off x="3098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54610</xdr:rowOff>
    </xdr:to>
    <xdr:cxnSp macro="">
      <xdr:nvCxnSpPr>
        <xdr:cNvPr id="194" name="直線コネクタ 193"/>
        <xdr:cNvCxnSpPr/>
      </xdr:nvCxnSpPr>
      <xdr:spPr>
        <a:xfrm>
          <a:off x="2209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24130</xdr:rowOff>
    </xdr:to>
    <xdr:cxnSp macro="">
      <xdr:nvCxnSpPr>
        <xdr:cNvPr id="197" name="直線コネクタ 196"/>
        <xdr:cNvCxnSpPr/>
      </xdr:nvCxnSpPr>
      <xdr:spPr>
        <a:xfrm>
          <a:off x="1320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762000" cy="259045"/>
    <xdr:sp macro="" textlink="">
      <xdr:nvSpPr>
        <xdr:cNvPr id="208" name="扶助費該当値テキスト"/>
        <xdr:cNvSpPr txBox="1"/>
      </xdr:nvSpPr>
      <xdr:spPr>
        <a:xfrm>
          <a:off x="4914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90187</xdr:rowOff>
    </xdr:from>
    <xdr:ext cx="762000" cy="259045"/>
    <xdr:sp macro="" textlink="">
      <xdr:nvSpPr>
        <xdr:cNvPr id="212" name="テキスト ボックス 211"/>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59707</xdr:rowOff>
    </xdr:from>
    <xdr:ext cx="762000" cy="259045"/>
    <xdr:sp macro="" textlink="">
      <xdr:nvSpPr>
        <xdr:cNvPr id="214" name="テキスト ボックス 213"/>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後期高齢者広域連合への負担金の減少等があったものの、国民健康保険特別会計への繰出金の増加等もあり、前年度と比較して横ばいとなった。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類似団体平均を下回る状況にはあるが、特別会計の運営においても普通会計と同様に、今後更なる経費の削減と合理化を図り、普通会計の負担軽減に努める。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60053</xdr:rowOff>
    </xdr:to>
    <xdr:cxnSp macro="">
      <xdr:nvCxnSpPr>
        <xdr:cNvPr id="251" name="直線コネクタ 250"/>
        <xdr:cNvCxnSpPr/>
      </xdr:nvCxnSpPr>
      <xdr:spPr>
        <a:xfrm>
          <a:off x="15671800" y="94898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144962</xdr:rowOff>
    </xdr:to>
    <xdr:cxnSp macro="">
      <xdr:nvCxnSpPr>
        <xdr:cNvPr id="254" name="直線コネクタ 253"/>
        <xdr:cNvCxnSpPr/>
      </xdr:nvCxnSpPr>
      <xdr:spPr>
        <a:xfrm flipV="1">
          <a:off x="14782800" y="948980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84546</xdr:rowOff>
    </xdr:to>
    <xdr:cxnSp macro="">
      <xdr:nvCxnSpPr>
        <xdr:cNvPr id="257" name="直線コネクタ 256"/>
        <xdr:cNvCxnSpPr/>
      </xdr:nvCxnSpPr>
      <xdr:spPr>
        <a:xfrm flipV="1">
          <a:off x="13893800" y="957471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84546</xdr:rowOff>
    </xdr:to>
    <xdr:cxnSp macro="">
      <xdr:nvCxnSpPr>
        <xdr:cNvPr id="260" name="直線コネクタ 259"/>
        <xdr:cNvCxnSpPr/>
      </xdr:nvCxnSpPr>
      <xdr:spPr>
        <a:xfrm>
          <a:off x="13004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0" name="楕円 269"/>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1" name="その他該当値テキスト"/>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77" name="テキスト ボックス 276"/>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79" name="テキスト ボックス 278"/>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上水道事業（公営企業）に対する補助金の減額等により、前年度と比較して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例年、類似団体平均を上回っている状況にあり、補助金等が果たしている役割や効果等をあらためて検証し、交付基準等の見直しを進める必要がある。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144145</xdr:rowOff>
    </xdr:from>
    <xdr:to>
      <xdr:col>82</xdr:col>
      <xdr:colOff>107950</xdr:colOff>
      <xdr:row>38</xdr:row>
      <xdr:rowOff>167005</xdr:rowOff>
    </xdr:to>
    <xdr:cxnSp macro="">
      <xdr:nvCxnSpPr>
        <xdr:cNvPr id="307" name="直線コネクタ 306"/>
        <xdr:cNvCxnSpPr/>
      </xdr:nvCxnSpPr>
      <xdr:spPr>
        <a:xfrm flipV="1">
          <a:off x="15671800" y="6659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46990</xdr:rowOff>
    </xdr:from>
    <xdr:to>
      <xdr:col>78</xdr:col>
      <xdr:colOff>69850</xdr:colOff>
      <xdr:row>38</xdr:row>
      <xdr:rowOff>167005</xdr:rowOff>
    </xdr:to>
    <xdr:cxnSp macro="">
      <xdr:nvCxnSpPr>
        <xdr:cNvPr id="310" name="直線コネクタ 309"/>
        <xdr:cNvCxnSpPr/>
      </xdr:nvCxnSpPr>
      <xdr:spPr>
        <a:xfrm>
          <a:off x="14782800" y="65620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52705</xdr:rowOff>
    </xdr:from>
    <xdr:to>
      <xdr:col>73</xdr:col>
      <xdr:colOff>180975</xdr:colOff>
      <xdr:row>38</xdr:row>
      <xdr:rowOff>46990</xdr:rowOff>
    </xdr:to>
    <xdr:cxnSp macro="">
      <xdr:nvCxnSpPr>
        <xdr:cNvPr id="313" name="直線コネクタ 312"/>
        <xdr:cNvCxnSpPr/>
      </xdr:nvCxnSpPr>
      <xdr:spPr>
        <a:xfrm>
          <a:off x="13893800" y="63963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52705</xdr:rowOff>
    </xdr:from>
    <xdr:to>
      <xdr:col>69</xdr:col>
      <xdr:colOff>92075</xdr:colOff>
      <xdr:row>37</xdr:row>
      <xdr:rowOff>98425</xdr:rowOff>
    </xdr:to>
    <xdr:cxnSp macro="">
      <xdr:nvCxnSpPr>
        <xdr:cNvPr id="316" name="直線コネクタ 315"/>
        <xdr:cNvCxnSpPr/>
      </xdr:nvCxnSpPr>
      <xdr:spPr>
        <a:xfrm flipV="1">
          <a:off x="13004800" y="6396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6" name="楕円 325"/>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7" name="補助費等該当値テキスト"/>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116205</xdr:rowOff>
    </xdr:from>
    <xdr:to>
      <xdr:col>78</xdr:col>
      <xdr:colOff>120650</xdr:colOff>
      <xdr:row>39</xdr:row>
      <xdr:rowOff>46355</xdr:rowOff>
    </xdr:to>
    <xdr:sp macro="" textlink="">
      <xdr:nvSpPr>
        <xdr:cNvPr id="328" name="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167640</xdr:rowOff>
    </xdr:from>
    <xdr:to>
      <xdr:col>74</xdr:col>
      <xdr:colOff>31750</xdr:colOff>
      <xdr:row>38</xdr:row>
      <xdr:rowOff>97790</xdr:rowOff>
    </xdr:to>
    <xdr:sp macro="" textlink="">
      <xdr:nvSpPr>
        <xdr:cNvPr id="330" name="楕円 329"/>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82567</xdr:rowOff>
    </xdr:from>
    <xdr:ext cx="762000" cy="259045"/>
    <xdr:sp macro="" textlink="">
      <xdr:nvSpPr>
        <xdr:cNvPr id="331" name="テキスト ボックス 330"/>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xdr:rowOff>
    </xdr:from>
    <xdr:to>
      <xdr:col>69</xdr:col>
      <xdr:colOff>142875</xdr:colOff>
      <xdr:row>37</xdr:row>
      <xdr:rowOff>103505</xdr:rowOff>
    </xdr:to>
    <xdr:sp macro="" textlink="">
      <xdr:nvSpPr>
        <xdr:cNvPr id="332" name="楕円 331"/>
        <xdr:cNvSpPr/>
      </xdr:nvSpPr>
      <xdr:spPr>
        <a:xfrm>
          <a:off x="13843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88282</xdr:rowOff>
    </xdr:from>
    <xdr:ext cx="762000" cy="259045"/>
    <xdr:sp macro="" textlink="">
      <xdr:nvSpPr>
        <xdr:cNvPr id="333" name="テキスト ボックス 332"/>
        <xdr:cNvSpPr txBox="1"/>
      </xdr:nvSpPr>
      <xdr:spPr>
        <a:xfrm>
          <a:off x="135128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47625</xdr:rowOff>
    </xdr:from>
    <xdr:to>
      <xdr:col>65</xdr:col>
      <xdr:colOff>53975</xdr:colOff>
      <xdr:row>37</xdr:row>
      <xdr:rowOff>149225</xdr:rowOff>
    </xdr:to>
    <xdr:sp macro="" textlink="">
      <xdr:nvSpPr>
        <xdr:cNvPr id="334" name="楕円 333"/>
        <xdr:cNvSpPr/>
      </xdr:nvSpPr>
      <xdr:spPr>
        <a:xfrm>
          <a:off x="1295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134002</xdr:rowOff>
    </xdr:from>
    <xdr:ext cx="762000" cy="259045"/>
    <xdr:sp macro="" textlink="">
      <xdr:nvSpPr>
        <xdr:cNvPr id="335" name="テキスト ボックス 334"/>
        <xdr:cNvSpPr txBox="1"/>
      </xdr:nvSpPr>
      <xdr:spPr>
        <a:xfrm>
          <a:off x="12623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定時償還額は減少したが、地方交付税の減少等に伴う経常一般財源の減少により、前年度と比較して横ばいとなった。</a:t>
          </a:r>
        </a:p>
        <a:p>
          <a:r>
            <a:rPr kumimoji="1" lang="ja-JP" altLang="en-US" sz="1300">
              <a:latin typeface="ＭＳ Ｐゴシック" panose="020B0600070205080204" pitchFamily="50" charset="-128"/>
              <a:ea typeface="ＭＳ Ｐゴシック" panose="020B0600070205080204" pitchFamily="50" charset="-128"/>
            </a:rPr>
            <a:t>　なお、依然として類似団体平均を上回っており、今後も公共施設等の改修・更新等に伴う経費の増加が見込まれるため、計画的な地方債の発行に努める。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146594</xdr:rowOff>
    </xdr:from>
    <xdr:to>
      <xdr:col>24</xdr:col>
      <xdr:colOff>25400</xdr:colOff>
      <xdr:row>78</xdr:row>
      <xdr:rowOff>146594</xdr:rowOff>
    </xdr:to>
    <xdr:cxnSp macro="">
      <xdr:nvCxnSpPr>
        <xdr:cNvPr id="370" name="直線コネクタ 369"/>
        <xdr:cNvCxnSpPr/>
      </xdr:nvCxnSpPr>
      <xdr:spPr>
        <a:xfrm>
          <a:off x="3987800" y="13519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146594</xdr:rowOff>
    </xdr:to>
    <xdr:cxnSp macro="">
      <xdr:nvCxnSpPr>
        <xdr:cNvPr id="373" name="直線コネクタ 372"/>
        <xdr:cNvCxnSpPr/>
      </xdr:nvCxnSpPr>
      <xdr:spPr>
        <a:xfrm>
          <a:off x="3098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127000</xdr:rowOff>
    </xdr:to>
    <xdr:cxnSp macro="">
      <xdr:nvCxnSpPr>
        <xdr:cNvPr id="376" name="直線コネクタ 375"/>
        <xdr:cNvCxnSpPr/>
      </xdr:nvCxnSpPr>
      <xdr:spPr>
        <a:xfrm>
          <a:off x="2209800" y="134282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87812</xdr:rowOff>
    </xdr:to>
    <xdr:cxnSp macro="">
      <xdr:nvCxnSpPr>
        <xdr:cNvPr id="379" name="直線コネクタ 378"/>
        <xdr:cNvCxnSpPr/>
      </xdr:nvCxnSpPr>
      <xdr:spPr>
        <a:xfrm flipV="1">
          <a:off x="1320800" y="13428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89" name="楕円 388"/>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0" name="公債費該当値テキスト"/>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1" name="楕円 390"/>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2" name="テキスト ボックス 391"/>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5" name="楕円 394"/>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6" name="テキスト ボックス 395"/>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37012</xdr:rowOff>
    </xdr:from>
    <xdr:to>
      <xdr:col>6</xdr:col>
      <xdr:colOff>171450</xdr:colOff>
      <xdr:row>78</xdr:row>
      <xdr:rowOff>138612</xdr:rowOff>
    </xdr:to>
    <xdr:sp macro="" textlink="">
      <xdr:nvSpPr>
        <xdr:cNvPr id="397" name="楕円 396"/>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123389</xdr:rowOff>
    </xdr:from>
    <xdr:ext cx="762000" cy="259045"/>
    <xdr:sp macro="" textlink="">
      <xdr:nvSpPr>
        <xdr:cNvPr id="398" name="テキスト ボックス 397"/>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類似団体平均を下回っているものの、普通交付税の段階的縮減による地方交付税の減少等に伴う経常一般財源の減少等により、前年度と比較して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104139</xdr:rowOff>
    </xdr:to>
    <xdr:cxnSp macro="">
      <xdr:nvCxnSpPr>
        <xdr:cNvPr id="429" name="直線コネクタ 428"/>
        <xdr:cNvCxnSpPr/>
      </xdr:nvCxnSpPr>
      <xdr:spPr>
        <a:xfrm>
          <a:off x="15671800" y="130794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49276</xdr:rowOff>
    </xdr:to>
    <xdr:cxnSp macro="">
      <xdr:nvCxnSpPr>
        <xdr:cNvPr id="432" name="直線コネクタ 431"/>
        <xdr:cNvCxnSpPr/>
      </xdr:nvCxnSpPr>
      <xdr:spPr>
        <a:xfrm>
          <a:off x="14782800" y="13010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152146</xdr:rowOff>
    </xdr:to>
    <xdr:cxnSp macro="">
      <xdr:nvCxnSpPr>
        <xdr:cNvPr id="435" name="直線コネクタ 434"/>
        <xdr:cNvCxnSpPr/>
      </xdr:nvCxnSpPr>
      <xdr:spPr>
        <a:xfrm>
          <a:off x="13893800" y="129103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97282</xdr:rowOff>
    </xdr:to>
    <xdr:cxnSp macro="">
      <xdr:nvCxnSpPr>
        <xdr:cNvPr id="438" name="直線コネクタ 437"/>
        <xdr:cNvCxnSpPr/>
      </xdr:nvCxnSpPr>
      <xdr:spPr>
        <a:xfrm flipV="1">
          <a:off x="13004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0" name="楕円 44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1" name="テキスト ボックス 45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2" name="楕円 451"/>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3" name="テキスト ボックス 45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4" name="楕円 453"/>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5" name="テキスト ボックス 454"/>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6" name="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162656</xdr:rowOff>
    </xdr:from>
    <xdr:to>
      <xdr:col>29</xdr:col>
      <xdr:colOff>127000</xdr:colOff>
      <xdr:row>14</xdr:row>
      <xdr:rowOff>25055</xdr:rowOff>
    </xdr:to>
    <xdr:cxnSp macro="">
      <xdr:nvCxnSpPr>
        <xdr:cNvPr id="52" name="直線コネクタ 51"/>
        <xdr:cNvCxnSpPr/>
      </xdr:nvCxnSpPr>
      <xdr:spPr bwMode="auto">
        <a:xfrm>
          <a:off x="5003800" y="2439131"/>
          <a:ext cx="647700" cy="3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125949</xdr:rowOff>
    </xdr:from>
    <xdr:to>
      <xdr:col>26</xdr:col>
      <xdr:colOff>50800</xdr:colOff>
      <xdr:row>13</xdr:row>
      <xdr:rowOff>162656</xdr:rowOff>
    </xdr:to>
    <xdr:cxnSp macro="">
      <xdr:nvCxnSpPr>
        <xdr:cNvPr id="55" name="直線コネクタ 54"/>
        <xdr:cNvCxnSpPr/>
      </xdr:nvCxnSpPr>
      <xdr:spPr bwMode="auto">
        <a:xfrm>
          <a:off x="4305300" y="2402424"/>
          <a:ext cx="6985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125949</xdr:rowOff>
    </xdr:from>
    <xdr:to>
      <xdr:col>22</xdr:col>
      <xdr:colOff>114300</xdr:colOff>
      <xdr:row>13</xdr:row>
      <xdr:rowOff>137771</xdr:rowOff>
    </xdr:to>
    <xdr:cxnSp macro="">
      <xdr:nvCxnSpPr>
        <xdr:cNvPr id="58" name="直線コネクタ 57"/>
        <xdr:cNvCxnSpPr/>
      </xdr:nvCxnSpPr>
      <xdr:spPr bwMode="auto">
        <a:xfrm flipV="1">
          <a:off x="3606800" y="2402424"/>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128219</xdr:rowOff>
    </xdr:from>
    <xdr:to>
      <xdr:col>18</xdr:col>
      <xdr:colOff>177800</xdr:colOff>
      <xdr:row>13</xdr:row>
      <xdr:rowOff>137771</xdr:rowOff>
    </xdr:to>
    <xdr:cxnSp macro="">
      <xdr:nvCxnSpPr>
        <xdr:cNvPr id="61" name="直線コネクタ 60"/>
        <xdr:cNvCxnSpPr/>
      </xdr:nvCxnSpPr>
      <xdr:spPr bwMode="auto">
        <a:xfrm>
          <a:off x="2908300" y="2404694"/>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145705</xdr:rowOff>
    </xdr:from>
    <xdr:to>
      <xdr:col>29</xdr:col>
      <xdr:colOff>177800</xdr:colOff>
      <xdr:row>14</xdr:row>
      <xdr:rowOff>75855</xdr:rowOff>
    </xdr:to>
    <xdr:sp macro="" textlink="">
      <xdr:nvSpPr>
        <xdr:cNvPr id="71" name="楕円 70"/>
        <xdr:cNvSpPr/>
      </xdr:nvSpPr>
      <xdr:spPr bwMode="auto">
        <a:xfrm>
          <a:off x="5600700" y="242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162232</xdr:rowOff>
    </xdr:from>
    <xdr:ext cx="762000" cy="259045"/>
    <xdr:sp macro="" textlink="">
      <xdr:nvSpPr>
        <xdr:cNvPr id="72" name="人口1人当たり決算額の推移該当値テキスト130"/>
        <xdr:cNvSpPr txBox="1"/>
      </xdr:nvSpPr>
      <xdr:spPr>
        <a:xfrm>
          <a:off x="5740400" y="22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111856</xdr:rowOff>
    </xdr:from>
    <xdr:to>
      <xdr:col>26</xdr:col>
      <xdr:colOff>101600</xdr:colOff>
      <xdr:row>14</xdr:row>
      <xdr:rowOff>42006</xdr:rowOff>
    </xdr:to>
    <xdr:sp macro="" textlink="">
      <xdr:nvSpPr>
        <xdr:cNvPr id="73" name="楕円 72"/>
        <xdr:cNvSpPr/>
      </xdr:nvSpPr>
      <xdr:spPr bwMode="auto">
        <a:xfrm>
          <a:off x="4953000" y="238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52183</xdr:rowOff>
    </xdr:from>
    <xdr:ext cx="736600" cy="259045"/>
    <xdr:sp macro="" textlink="">
      <xdr:nvSpPr>
        <xdr:cNvPr id="74" name="テキスト ボックス 73"/>
        <xdr:cNvSpPr txBox="1"/>
      </xdr:nvSpPr>
      <xdr:spPr>
        <a:xfrm>
          <a:off x="4622800" y="215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75149</xdr:rowOff>
    </xdr:from>
    <xdr:to>
      <xdr:col>22</xdr:col>
      <xdr:colOff>165100</xdr:colOff>
      <xdr:row>14</xdr:row>
      <xdr:rowOff>5299</xdr:rowOff>
    </xdr:to>
    <xdr:sp macro="" textlink="">
      <xdr:nvSpPr>
        <xdr:cNvPr id="75" name="楕円 74"/>
        <xdr:cNvSpPr/>
      </xdr:nvSpPr>
      <xdr:spPr bwMode="auto">
        <a:xfrm>
          <a:off x="4254500" y="23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15476</xdr:rowOff>
    </xdr:from>
    <xdr:ext cx="762000" cy="259045"/>
    <xdr:sp macro="" textlink="">
      <xdr:nvSpPr>
        <xdr:cNvPr id="76" name="テキスト ボックス 75"/>
        <xdr:cNvSpPr txBox="1"/>
      </xdr:nvSpPr>
      <xdr:spPr>
        <a:xfrm>
          <a:off x="3924300" y="21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86971</xdr:rowOff>
    </xdr:from>
    <xdr:to>
      <xdr:col>19</xdr:col>
      <xdr:colOff>38100</xdr:colOff>
      <xdr:row>14</xdr:row>
      <xdr:rowOff>17121</xdr:rowOff>
    </xdr:to>
    <xdr:sp macro="" textlink="">
      <xdr:nvSpPr>
        <xdr:cNvPr id="77" name="楕円 76"/>
        <xdr:cNvSpPr/>
      </xdr:nvSpPr>
      <xdr:spPr bwMode="auto">
        <a:xfrm>
          <a:off x="35560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27298</xdr:rowOff>
    </xdr:from>
    <xdr:ext cx="762000" cy="259045"/>
    <xdr:sp macro="" textlink="">
      <xdr:nvSpPr>
        <xdr:cNvPr id="78" name="テキスト ボックス 77"/>
        <xdr:cNvSpPr txBox="1"/>
      </xdr:nvSpPr>
      <xdr:spPr>
        <a:xfrm>
          <a:off x="3225800" y="213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77419</xdr:rowOff>
    </xdr:from>
    <xdr:to>
      <xdr:col>15</xdr:col>
      <xdr:colOff>101600</xdr:colOff>
      <xdr:row>14</xdr:row>
      <xdr:rowOff>7569</xdr:rowOff>
    </xdr:to>
    <xdr:sp macro="" textlink="">
      <xdr:nvSpPr>
        <xdr:cNvPr id="79" name="楕円 78"/>
        <xdr:cNvSpPr/>
      </xdr:nvSpPr>
      <xdr:spPr bwMode="auto">
        <a:xfrm>
          <a:off x="28575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17746</xdr:rowOff>
    </xdr:from>
    <xdr:ext cx="762000" cy="259045"/>
    <xdr:sp macro="" textlink="">
      <xdr:nvSpPr>
        <xdr:cNvPr id="80" name="テキスト ボックス 79"/>
        <xdr:cNvSpPr txBox="1"/>
      </xdr:nvSpPr>
      <xdr:spPr>
        <a:xfrm>
          <a:off x="25273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221914</xdr:rowOff>
    </xdr:from>
    <xdr:to>
      <xdr:col>29</xdr:col>
      <xdr:colOff>127000</xdr:colOff>
      <xdr:row>35</xdr:row>
      <xdr:rowOff>227995</xdr:rowOff>
    </xdr:to>
    <xdr:cxnSp macro="">
      <xdr:nvCxnSpPr>
        <xdr:cNvPr id="112" name="直線コネクタ 111"/>
        <xdr:cNvCxnSpPr/>
      </xdr:nvCxnSpPr>
      <xdr:spPr bwMode="auto">
        <a:xfrm>
          <a:off x="5003800" y="6832264"/>
          <a:ext cx="6477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205341</xdr:rowOff>
    </xdr:from>
    <xdr:to>
      <xdr:col>26</xdr:col>
      <xdr:colOff>50800</xdr:colOff>
      <xdr:row>35</xdr:row>
      <xdr:rowOff>221914</xdr:rowOff>
    </xdr:to>
    <xdr:cxnSp macro="">
      <xdr:nvCxnSpPr>
        <xdr:cNvPr id="115" name="直線コネクタ 114"/>
        <xdr:cNvCxnSpPr/>
      </xdr:nvCxnSpPr>
      <xdr:spPr bwMode="auto">
        <a:xfrm>
          <a:off x="4305300" y="6815691"/>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205341</xdr:rowOff>
    </xdr:from>
    <xdr:to>
      <xdr:col>22</xdr:col>
      <xdr:colOff>114300</xdr:colOff>
      <xdr:row>35</xdr:row>
      <xdr:rowOff>251427</xdr:rowOff>
    </xdr:to>
    <xdr:cxnSp macro="">
      <xdr:nvCxnSpPr>
        <xdr:cNvPr id="118" name="直線コネクタ 117"/>
        <xdr:cNvCxnSpPr/>
      </xdr:nvCxnSpPr>
      <xdr:spPr bwMode="auto">
        <a:xfrm flipV="1">
          <a:off x="3606800" y="6815691"/>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251427</xdr:rowOff>
    </xdr:from>
    <xdr:to>
      <xdr:col>18</xdr:col>
      <xdr:colOff>177800</xdr:colOff>
      <xdr:row>35</xdr:row>
      <xdr:rowOff>255039</xdr:rowOff>
    </xdr:to>
    <xdr:cxnSp macro="">
      <xdr:nvCxnSpPr>
        <xdr:cNvPr id="121" name="直線コネクタ 120"/>
        <xdr:cNvCxnSpPr/>
      </xdr:nvCxnSpPr>
      <xdr:spPr bwMode="auto">
        <a:xfrm flipV="1">
          <a:off x="2908300" y="6861777"/>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177195</xdr:rowOff>
    </xdr:from>
    <xdr:to>
      <xdr:col>29</xdr:col>
      <xdr:colOff>177800</xdr:colOff>
      <xdr:row>35</xdr:row>
      <xdr:rowOff>278795</xdr:rowOff>
    </xdr:to>
    <xdr:sp macro="" textlink="">
      <xdr:nvSpPr>
        <xdr:cNvPr id="131" name="楕円 130"/>
        <xdr:cNvSpPr/>
      </xdr:nvSpPr>
      <xdr:spPr bwMode="auto">
        <a:xfrm>
          <a:off x="5600700" y="67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22272</xdr:rowOff>
    </xdr:from>
    <xdr:ext cx="762000" cy="259045"/>
    <xdr:sp macro="" textlink="">
      <xdr:nvSpPr>
        <xdr:cNvPr id="132" name="人口1人当たり決算額の推移該当値テキスト445"/>
        <xdr:cNvSpPr txBox="1"/>
      </xdr:nvSpPr>
      <xdr:spPr>
        <a:xfrm>
          <a:off x="5740400" y="663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171114</xdr:rowOff>
    </xdr:from>
    <xdr:to>
      <xdr:col>26</xdr:col>
      <xdr:colOff>101600</xdr:colOff>
      <xdr:row>35</xdr:row>
      <xdr:rowOff>272714</xdr:rowOff>
    </xdr:to>
    <xdr:sp macro="" textlink="">
      <xdr:nvSpPr>
        <xdr:cNvPr id="133" name="楕円 132"/>
        <xdr:cNvSpPr/>
      </xdr:nvSpPr>
      <xdr:spPr bwMode="auto">
        <a:xfrm>
          <a:off x="4953000" y="678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282891</xdr:rowOff>
    </xdr:from>
    <xdr:ext cx="736600" cy="259045"/>
    <xdr:sp macro="" textlink="">
      <xdr:nvSpPr>
        <xdr:cNvPr id="134" name="テキスト ボックス 13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154541</xdr:rowOff>
    </xdr:from>
    <xdr:to>
      <xdr:col>22</xdr:col>
      <xdr:colOff>165100</xdr:colOff>
      <xdr:row>35</xdr:row>
      <xdr:rowOff>256141</xdr:rowOff>
    </xdr:to>
    <xdr:sp macro="" textlink="">
      <xdr:nvSpPr>
        <xdr:cNvPr id="135" name="楕円 134"/>
        <xdr:cNvSpPr/>
      </xdr:nvSpPr>
      <xdr:spPr bwMode="auto">
        <a:xfrm>
          <a:off x="4254500" y="676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266318</xdr:rowOff>
    </xdr:from>
    <xdr:ext cx="762000" cy="259045"/>
    <xdr:sp macro="" textlink="">
      <xdr:nvSpPr>
        <xdr:cNvPr id="136" name="テキスト ボックス 135"/>
        <xdr:cNvSpPr txBox="1"/>
      </xdr:nvSpPr>
      <xdr:spPr>
        <a:xfrm>
          <a:off x="3924300" y="65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200627</xdr:rowOff>
    </xdr:from>
    <xdr:to>
      <xdr:col>19</xdr:col>
      <xdr:colOff>38100</xdr:colOff>
      <xdr:row>35</xdr:row>
      <xdr:rowOff>302227</xdr:rowOff>
    </xdr:to>
    <xdr:sp macro="" textlink="">
      <xdr:nvSpPr>
        <xdr:cNvPr id="137" name="楕円 136"/>
        <xdr:cNvSpPr/>
      </xdr:nvSpPr>
      <xdr:spPr bwMode="auto">
        <a:xfrm>
          <a:off x="35560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312404</xdr:rowOff>
    </xdr:from>
    <xdr:ext cx="762000" cy="259045"/>
    <xdr:sp macro="" textlink="">
      <xdr:nvSpPr>
        <xdr:cNvPr id="138" name="テキスト ボックス 137"/>
        <xdr:cNvSpPr txBox="1"/>
      </xdr:nvSpPr>
      <xdr:spPr>
        <a:xfrm>
          <a:off x="3225800" y="65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204239</xdr:rowOff>
    </xdr:from>
    <xdr:to>
      <xdr:col>15</xdr:col>
      <xdr:colOff>101600</xdr:colOff>
      <xdr:row>35</xdr:row>
      <xdr:rowOff>305839</xdr:rowOff>
    </xdr:to>
    <xdr:sp macro="" textlink="">
      <xdr:nvSpPr>
        <xdr:cNvPr id="139" name="楕円 138"/>
        <xdr:cNvSpPr/>
      </xdr:nvSpPr>
      <xdr:spPr bwMode="auto">
        <a:xfrm>
          <a:off x="28575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316016</xdr:rowOff>
    </xdr:from>
    <xdr:ext cx="762000" cy="259045"/>
    <xdr:sp macro="" textlink="">
      <xdr:nvSpPr>
        <xdr:cNvPr id="140" name="テキスト ボックス 139"/>
        <xdr:cNvSpPr txBox="1"/>
      </xdr:nvSpPr>
      <xdr:spPr>
        <a:xfrm>
          <a:off x="2527300" y="65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130638</xdr:rowOff>
    </xdr:from>
    <xdr:to>
      <xdr:col>24</xdr:col>
      <xdr:colOff>63500</xdr:colOff>
      <xdr:row>33</xdr:row>
      <xdr:rowOff>138720</xdr:rowOff>
    </xdr:to>
    <xdr:cxnSp macro="">
      <xdr:nvCxnSpPr>
        <xdr:cNvPr id="63" name="直線コネクタ 62"/>
        <xdr:cNvCxnSpPr/>
      </xdr:nvCxnSpPr>
      <xdr:spPr>
        <a:xfrm flipV="1">
          <a:off x="3797300" y="5788488"/>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105590</xdr:rowOff>
    </xdr:from>
    <xdr:to>
      <xdr:col>19</xdr:col>
      <xdr:colOff>177800</xdr:colOff>
      <xdr:row>33</xdr:row>
      <xdr:rowOff>138720</xdr:rowOff>
    </xdr:to>
    <xdr:cxnSp macro="">
      <xdr:nvCxnSpPr>
        <xdr:cNvPr id="66" name="直線コネクタ 65"/>
        <xdr:cNvCxnSpPr/>
      </xdr:nvCxnSpPr>
      <xdr:spPr>
        <a:xfrm>
          <a:off x="2908300" y="5763440"/>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105590</xdr:rowOff>
    </xdr:from>
    <xdr:to>
      <xdr:col>15</xdr:col>
      <xdr:colOff>50800</xdr:colOff>
      <xdr:row>33</xdr:row>
      <xdr:rowOff>137137</xdr:rowOff>
    </xdr:to>
    <xdr:cxnSp macro="">
      <xdr:nvCxnSpPr>
        <xdr:cNvPr id="69" name="直線コネクタ 68"/>
        <xdr:cNvCxnSpPr/>
      </xdr:nvCxnSpPr>
      <xdr:spPr>
        <a:xfrm flipV="1">
          <a:off x="2019300" y="5763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36797</xdr:rowOff>
    </xdr:from>
    <xdr:to>
      <xdr:col>10</xdr:col>
      <xdr:colOff>114300</xdr:colOff>
      <xdr:row>33</xdr:row>
      <xdr:rowOff>137137</xdr:rowOff>
    </xdr:to>
    <xdr:cxnSp macro="">
      <xdr:nvCxnSpPr>
        <xdr:cNvPr id="72" name="直線コネクタ 71"/>
        <xdr:cNvCxnSpPr/>
      </xdr:nvCxnSpPr>
      <xdr:spPr>
        <a:xfrm>
          <a:off x="1130300" y="5694647"/>
          <a:ext cx="889000" cy="1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79838</xdr:rowOff>
    </xdr:from>
    <xdr:to>
      <xdr:col>24</xdr:col>
      <xdr:colOff>114300</xdr:colOff>
      <xdr:row>34</xdr:row>
      <xdr:rowOff>9988</xdr:rowOff>
    </xdr:to>
    <xdr:sp macro="" textlink="">
      <xdr:nvSpPr>
        <xdr:cNvPr id="82" name="楕円 81"/>
        <xdr:cNvSpPr/>
      </xdr:nvSpPr>
      <xdr:spPr>
        <a:xfrm>
          <a:off x="4584700" y="57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102715</xdr:rowOff>
    </xdr:from>
    <xdr:ext cx="599010" cy="259045"/>
    <xdr:sp macro="" textlink="">
      <xdr:nvSpPr>
        <xdr:cNvPr id="83" name="人件費該当値テキスト"/>
        <xdr:cNvSpPr txBox="1"/>
      </xdr:nvSpPr>
      <xdr:spPr>
        <a:xfrm>
          <a:off x="4686300" y="558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87920</xdr:rowOff>
    </xdr:from>
    <xdr:to>
      <xdr:col>20</xdr:col>
      <xdr:colOff>38100</xdr:colOff>
      <xdr:row>34</xdr:row>
      <xdr:rowOff>18070</xdr:rowOff>
    </xdr:to>
    <xdr:sp macro="" textlink="">
      <xdr:nvSpPr>
        <xdr:cNvPr id="84" name="楕円 83"/>
        <xdr:cNvSpPr/>
      </xdr:nvSpPr>
      <xdr:spPr>
        <a:xfrm>
          <a:off x="37465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34597</xdr:rowOff>
    </xdr:from>
    <xdr:ext cx="599010" cy="259045"/>
    <xdr:sp macro="" textlink="">
      <xdr:nvSpPr>
        <xdr:cNvPr id="85" name="テキスト ボックス 84"/>
        <xdr:cNvSpPr txBox="1"/>
      </xdr:nvSpPr>
      <xdr:spPr>
        <a:xfrm>
          <a:off x="3497795" y="552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54790</xdr:rowOff>
    </xdr:from>
    <xdr:to>
      <xdr:col>15</xdr:col>
      <xdr:colOff>101600</xdr:colOff>
      <xdr:row>33</xdr:row>
      <xdr:rowOff>156390</xdr:rowOff>
    </xdr:to>
    <xdr:sp macro="" textlink="">
      <xdr:nvSpPr>
        <xdr:cNvPr id="86" name="楕円 85"/>
        <xdr:cNvSpPr/>
      </xdr:nvSpPr>
      <xdr:spPr>
        <a:xfrm>
          <a:off x="2857500" y="5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1467</xdr:rowOff>
    </xdr:from>
    <xdr:ext cx="599010" cy="259045"/>
    <xdr:sp macro="" textlink="">
      <xdr:nvSpPr>
        <xdr:cNvPr id="87" name="テキスト ボックス 86"/>
        <xdr:cNvSpPr txBox="1"/>
      </xdr:nvSpPr>
      <xdr:spPr>
        <a:xfrm>
          <a:off x="2608795" y="54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86337</xdr:rowOff>
    </xdr:from>
    <xdr:to>
      <xdr:col>10</xdr:col>
      <xdr:colOff>165100</xdr:colOff>
      <xdr:row>34</xdr:row>
      <xdr:rowOff>16487</xdr:rowOff>
    </xdr:to>
    <xdr:sp macro="" textlink="">
      <xdr:nvSpPr>
        <xdr:cNvPr id="88" name="楕円 87"/>
        <xdr:cNvSpPr/>
      </xdr:nvSpPr>
      <xdr:spPr>
        <a:xfrm>
          <a:off x="1968500" y="5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33014</xdr:rowOff>
    </xdr:from>
    <xdr:ext cx="599010" cy="259045"/>
    <xdr:sp macro="" textlink="">
      <xdr:nvSpPr>
        <xdr:cNvPr id="89" name="テキスト ボックス 88"/>
        <xdr:cNvSpPr txBox="1"/>
      </xdr:nvSpPr>
      <xdr:spPr>
        <a:xfrm>
          <a:off x="1719795" y="55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157447</xdr:rowOff>
    </xdr:from>
    <xdr:to>
      <xdr:col>6</xdr:col>
      <xdr:colOff>38100</xdr:colOff>
      <xdr:row>33</xdr:row>
      <xdr:rowOff>87597</xdr:rowOff>
    </xdr:to>
    <xdr:sp macro="" textlink="">
      <xdr:nvSpPr>
        <xdr:cNvPr id="90" name="楕円 89"/>
        <xdr:cNvSpPr/>
      </xdr:nvSpPr>
      <xdr:spPr>
        <a:xfrm>
          <a:off x="1079500" y="56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104124</xdr:rowOff>
    </xdr:from>
    <xdr:ext cx="599010" cy="259045"/>
    <xdr:sp macro="" textlink="">
      <xdr:nvSpPr>
        <xdr:cNvPr id="91" name="テキスト ボックス 90"/>
        <xdr:cNvSpPr txBox="1"/>
      </xdr:nvSpPr>
      <xdr:spPr>
        <a:xfrm>
          <a:off x="830795" y="54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70500</xdr:rowOff>
    </xdr:from>
    <xdr:to>
      <xdr:col>24</xdr:col>
      <xdr:colOff>63500</xdr:colOff>
      <xdr:row>55</xdr:row>
      <xdr:rowOff>86567</xdr:rowOff>
    </xdr:to>
    <xdr:cxnSp macro="">
      <xdr:nvCxnSpPr>
        <xdr:cNvPr id="123" name="直線コネクタ 122"/>
        <xdr:cNvCxnSpPr/>
      </xdr:nvCxnSpPr>
      <xdr:spPr>
        <a:xfrm>
          <a:off x="3797300" y="9500250"/>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70500</xdr:rowOff>
    </xdr:from>
    <xdr:to>
      <xdr:col>19</xdr:col>
      <xdr:colOff>177800</xdr:colOff>
      <xdr:row>55</xdr:row>
      <xdr:rowOff>164667</xdr:rowOff>
    </xdr:to>
    <xdr:cxnSp macro="">
      <xdr:nvCxnSpPr>
        <xdr:cNvPr id="126" name="直線コネクタ 125"/>
        <xdr:cNvCxnSpPr/>
      </xdr:nvCxnSpPr>
      <xdr:spPr>
        <a:xfrm flipV="1">
          <a:off x="2908300" y="9500250"/>
          <a:ext cx="8890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164667</xdr:rowOff>
    </xdr:from>
    <xdr:to>
      <xdr:col>15</xdr:col>
      <xdr:colOff>50800</xdr:colOff>
      <xdr:row>56</xdr:row>
      <xdr:rowOff>57469</xdr:rowOff>
    </xdr:to>
    <xdr:cxnSp macro="">
      <xdr:nvCxnSpPr>
        <xdr:cNvPr id="129" name="直線コネクタ 128"/>
        <xdr:cNvCxnSpPr/>
      </xdr:nvCxnSpPr>
      <xdr:spPr>
        <a:xfrm flipV="1">
          <a:off x="2019300" y="9594417"/>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57469</xdr:rowOff>
    </xdr:from>
    <xdr:to>
      <xdr:col>10</xdr:col>
      <xdr:colOff>114300</xdr:colOff>
      <xdr:row>56</xdr:row>
      <xdr:rowOff>70891</xdr:rowOff>
    </xdr:to>
    <xdr:cxnSp macro="">
      <xdr:nvCxnSpPr>
        <xdr:cNvPr id="132" name="直線コネクタ 131"/>
        <xdr:cNvCxnSpPr/>
      </xdr:nvCxnSpPr>
      <xdr:spPr>
        <a:xfrm flipV="1">
          <a:off x="1130300" y="965866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35767</xdr:rowOff>
    </xdr:from>
    <xdr:to>
      <xdr:col>24</xdr:col>
      <xdr:colOff>114300</xdr:colOff>
      <xdr:row>55</xdr:row>
      <xdr:rowOff>137367</xdr:rowOff>
    </xdr:to>
    <xdr:sp macro="" textlink="">
      <xdr:nvSpPr>
        <xdr:cNvPr id="142" name="楕円 141"/>
        <xdr:cNvSpPr/>
      </xdr:nvSpPr>
      <xdr:spPr>
        <a:xfrm>
          <a:off x="4584700" y="94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14194</xdr:rowOff>
    </xdr:from>
    <xdr:ext cx="534377" cy="259045"/>
    <xdr:sp macro="" textlink="">
      <xdr:nvSpPr>
        <xdr:cNvPr id="143" name="物件費該当値テキスト"/>
        <xdr:cNvSpPr txBox="1"/>
      </xdr:nvSpPr>
      <xdr:spPr>
        <a:xfrm>
          <a:off x="4686300" y="94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19700</xdr:rowOff>
    </xdr:from>
    <xdr:to>
      <xdr:col>20</xdr:col>
      <xdr:colOff>38100</xdr:colOff>
      <xdr:row>55</xdr:row>
      <xdr:rowOff>121300</xdr:rowOff>
    </xdr:to>
    <xdr:sp macro="" textlink="">
      <xdr:nvSpPr>
        <xdr:cNvPr id="144" name="楕円 143"/>
        <xdr:cNvSpPr/>
      </xdr:nvSpPr>
      <xdr:spPr>
        <a:xfrm>
          <a:off x="3746500" y="9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137827</xdr:rowOff>
    </xdr:from>
    <xdr:ext cx="534377" cy="259045"/>
    <xdr:sp macro="" textlink="">
      <xdr:nvSpPr>
        <xdr:cNvPr id="145" name="テキスト ボックス 144"/>
        <xdr:cNvSpPr txBox="1"/>
      </xdr:nvSpPr>
      <xdr:spPr>
        <a:xfrm>
          <a:off x="3530111" y="92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113867</xdr:rowOff>
    </xdr:from>
    <xdr:to>
      <xdr:col>15</xdr:col>
      <xdr:colOff>101600</xdr:colOff>
      <xdr:row>56</xdr:row>
      <xdr:rowOff>44017</xdr:rowOff>
    </xdr:to>
    <xdr:sp macro="" textlink="">
      <xdr:nvSpPr>
        <xdr:cNvPr id="146" name="楕円 145"/>
        <xdr:cNvSpPr/>
      </xdr:nvSpPr>
      <xdr:spPr>
        <a:xfrm>
          <a:off x="28575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35144</xdr:rowOff>
    </xdr:from>
    <xdr:ext cx="534377" cy="259045"/>
    <xdr:sp macro="" textlink="">
      <xdr:nvSpPr>
        <xdr:cNvPr id="147" name="テキスト ボックス 146"/>
        <xdr:cNvSpPr txBox="1"/>
      </xdr:nvSpPr>
      <xdr:spPr>
        <a:xfrm>
          <a:off x="2641111" y="96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6669</xdr:rowOff>
    </xdr:from>
    <xdr:to>
      <xdr:col>10</xdr:col>
      <xdr:colOff>165100</xdr:colOff>
      <xdr:row>56</xdr:row>
      <xdr:rowOff>108269</xdr:rowOff>
    </xdr:to>
    <xdr:sp macro="" textlink="">
      <xdr:nvSpPr>
        <xdr:cNvPr id="148" name="楕円 147"/>
        <xdr:cNvSpPr/>
      </xdr:nvSpPr>
      <xdr:spPr>
        <a:xfrm>
          <a:off x="1968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99396</xdr:rowOff>
    </xdr:from>
    <xdr:ext cx="534377" cy="259045"/>
    <xdr:sp macro="" textlink="">
      <xdr:nvSpPr>
        <xdr:cNvPr id="149" name="テキスト ボックス 148"/>
        <xdr:cNvSpPr txBox="1"/>
      </xdr:nvSpPr>
      <xdr:spPr>
        <a:xfrm>
          <a:off x="1752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20091</xdr:rowOff>
    </xdr:from>
    <xdr:to>
      <xdr:col>6</xdr:col>
      <xdr:colOff>38100</xdr:colOff>
      <xdr:row>56</xdr:row>
      <xdr:rowOff>121691</xdr:rowOff>
    </xdr:to>
    <xdr:sp macro="" textlink="">
      <xdr:nvSpPr>
        <xdr:cNvPr id="150" name="楕円 149"/>
        <xdr:cNvSpPr/>
      </xdr:nvSpPr>
      <xdr:spPr>
        <a:xfrm>
          <a:off x="1079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112818</xdr:rowOff>
    </xdr:from>
    <xdr:ext cx="534377" cy="259045"/>
    <xdr:sp macro="" textlink="">
      <xdr:nvSpPr>
        <xdr:cNvPr id="151" name="テキスト ボックス 150"/>
        <xdr:cNvSpPr txBox="1"/>
      </xdr:nvSpPr>
      <xdr:spPr>
        <a:xfrm>
          <a:off x="863111"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40830</xdr:rowOff>
    </xdr:from>
    <xdr:to>
      <xdr:col>24</xdr:col>
      <xdr:colOff>63500</xdr:colOff>
      <xdr:row>78</xdr:row>
      <xdr:rowOff>66624</xdr:rowOff>
    </xdr:to>
    <xdr:cxnSp macro="">
      <xdr:nvCxnSpPr>
        <xdr:cNvPr id="180" name="直線コネクタ 179"/>
        <xdr:cNvCxnSpPr/>
      </xdr:nvCxnSpPr>
      <xdr:spPr>
        <a:xfrm flipV="1">
          <a:off x="3797300" y="13413930"/>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64376</xdr:rowOff>
    </xdr:from>
    <xdr:to>
      <xdr:col>19</xdr:col>
      <xdr:colOff>177800</xdr:colOff>
      <xdr:row>78</xdr:row>
      <xdr:rowOff>66624</xdr:rowOff>
    </xdr:to>
    <xdr:cxnSp macro="">
      <xdr:nvCxnSpPr>
        <xdr:cNvPr id="183" name="直線コネクタ 182"/>
        <xdr:cNvCxnSpPr/>
      </xdr:nvCxnSpPr>
      <xdr:spPr>
        <a:xfrm>
          <a:off x="2908300" y="134374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53136</xdr:rowOff>
    </xdr:from>
    <xdr:to>
      <xdr:col>15</xdr:col>
      <xdr:colOff>50800</xdr:colOff>
      <xdr:row>78</xdr:row>
      <xdr:rowOff>64376</xdr:rowOff>
    </xdr:to>
    <xdr:cxnSp macro="">
      <xdr:nvCxnSpPr>
        <xdr:cNvPr id="186" name="直線コネクタ 185"/>
        <xdr:cNvCxnSpPr/>
      </xdr:nvCxnSpPr>
      <xdr:spPr>
        <a:xfrm>
          <a:off x="2019300" y="1342623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53136</xdr:rowOff>
    </xdr:from>
    <xdr:to>
      <xdr:col>10</xdr:col>
      <xdr:colOff>114300</xdr:colOff>
      <xdr:row>78</xdr:row>
      <xdr:rowOff>80607</xdr:rowOff>
    </xdr:to>
    <xdr:cxnSp macro="">
      <xdr:nvCxnSpPr>
        <xdr:cNvPr id="189" name="直線コネクタ 188"/>
        <xdr:cNvCxnSpPr/>
      </xdr:nvCxnSpPr>
      <xdr:spPr>
        <a:xfrm flipV="1">
          <a:off x="1130300" y="13426236"/>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161480</xdr:rowOff>
    </xdr:from>
    <xdr:to>
      <xdr:col>24</xdr:col>
      <xdr:colOff>114300</xdr:colOff>
      <xdr:row>78</xdr:row>
      <xdr:rowOff>91630</xdr:rowOff>
    </xdr:to>
    <xdr:sp macro="" textlink="">
      <xdr:nvSpPr>
        <xdr:cNvPr id="199" name="楕円 198"/>
        <xdr:cNvSpPr/>
      </xdr:nvSpPr>
      <xdr:spPr>
        <a:xfrm>
          <a:off x="4584700" y="13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139907</xdr:rowOff>
    </xdr:from>
    <xdr:ext cx="469744" cy="259045"/>
    <xdr:sp macro="" textlink="">
      <xdr:nvSpPr>
        <xdr:cNvPr id="200" name="維持補修費該当値テキスト"/>
        <xdr:cNvSpPr txBox="1"/>
      </xdr:nvSpPr>
      <xdr:spPr>
        <a:xfrm>
          <a:off x="4686300" y="13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15824</xdr:rowOff>
    </xdr:from>
    <xdr:to>
      <xdr:col>20</xdr:col>
      <xdr:colOff>38100</xdr:colOff>
      <xdr:row>78</xdr:row>
      <xdr:rowOff>117424</xdr:rowOff>
    </xdr:to>
    <xdr:sp macro="" textlink="">
      <xdr:nvSpPr>
        <xdr:cNvPr id="201" name="楕円 200"/>
        <xdr:cNvSpPr/>
      </xdr:nvSpPr>
      <xdr:spPr>
        <a:xfrm>
          <a:off x="3746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108551</xdr:rowOff>
    </xdr:from>
    <xdr:ext cx="469744" cy="259045"/>
    <xdr:sp macro="" textlink="">
      <xdr:nvSpPr>
        <xdr:cNvPr id="202" name="テキスト ボックス 201"/>
        <xdr:cNvSpPr txBox="1"/>
      </xdr:nvSpPr>
      <xdr:spPr>
        <a:xfrm>
          <a:off x="3562428" y="134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13576</xdr:rowOff>
    </xdr:from>
    <xdr:to>
      <xdr:col>15</xdr:col>
      <xdr:colOff>101600</xdr:colOff>
      <xdr:row>78</xdr:row>
      <xdr:rowOff>115176</xdr:rowOff>
    </xdr:to>
    <xdr:sp macro="" textlink="">
      <xdr:nvSpPr>
        <xdr:cNvPr id="203" name="楕円 202"/>
        <xdr:cNvSpPr/>
      </xdr:nvSpPr>
      <xdr:spPr>
        <a:xfrm>
          <a:off x="2857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106303</xdr:rowOff>
    </xdr:from>
    <xdr:ext cx="469744" cy="259045"/>
    <xdr:sp macro="" textlink="">
      <xdr:nvSpPr>
        <xdr:cNvPr id="204" name="テキスト ボックス 203"/>
        <xdr:cNvSpPr txBox="1"/>
      </xdr:nvSpPr>
      <xdr:spPr>
        <a:xfrm>
          <a:off x="2673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2336</xdr:rowOff>
    </xdr:from>
    <xdr:to>
      <xdr:col>10</xdr:col>
      <xdr:colOff>165100</xdr:colOff>
      <xdr:row>78</xdr:row>
      <xdr:rowOff>103936</xdr:rowOff>
    </xdr:to>
    <xdr:sp macro="" textlink="">
      <xdr:nvSpPr>
        <xdr:cNvPr id="205" name="楕円 204"/>
        <xdr:cNvSpPr/>
      </xdr:nvSpPr>
      <xdr:spPr>
        <a:xfrm>
          <a:off x="1968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95063</xdr:rowOff>
    </xdr:from>
    <xdr:ext cx="469744" cy="259045"/>
    <xdr:sp macro="" textlink="">
      <xdr:nvSpPr>
        <xdr:cNvPr id="206" name="テキスト ボックス 205"/>
        <xdr:cNvSpPr txBox="1"/>
      </xdr:nvSpPr>
      <xdr:spPr>
        <a:xfrm>
          <a:off x="1784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29807</xdr:rowOff>
    </xdr:from>
    <xdr:to>
      <xdr:col>6</xdr:col>
      <xdr:colOff>38100</xdr:colOff>
      <xdr:row>78</xdr:row>
      <xdr:rowOff>131407</xdr:rowOff>
    </xdr:to>
    <xdr:sp macro="" textlink="">
      <xdr:nvSpPr>
        <xdr:cNvPr id="207" name="楕円 206"/>
        <xdr:cNvSpPr/>
      </xdr:nvSpPr>
      <xdr:spPr>
        <a:xfrm>
          <a:off x="1079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122534</xdr:rowOff>
    </xdr:from>
    <xdr:ext cx="469744" cy="259045"/>
    <xdr:sp macro="" textlink="">
      <xdr:nvSpPr>
        <xdr:cNvPr id="208" name="テキスト ボックス 207"/>
        <xdr:cNvSpPr txBox="1"/>
      </xdr:nvSpPr>
      <xdr:spPr>
        <a:xfrm>
          <a:off x="895428"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144018</xdr:rowOff>
    </xdr:from>
    <xdr:to>
      <xdr:col>24</xdr:col>
      <xdr:colOff>63500</xdr:colOff>
      <xdr:row>93</xdr:row>
      <xdr:rowOff>147295</xdr:rowOff>
    </xdr:to>
    <xdr:cxnSp macro="">
      <xdr:nvCxnSpPr>
        <xdr:cNvPr id="238" name="直線コネクタ 237"/>
        <xdr:cNvCxnSpPr/>
      </xdr:nvCxnSpPr>
      <xdr:spPr>
        <a:xfrm>
          <a:off x="3797300" y="16088868"/>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144018</xdr:rowOff>
    </xdr:from>
    <xdr:to>
      <xdr:col>19</xdr:col>
      <xdr:colOff>177800</xdr:colOff>
      <xdr:row>94</xdr:row>
      <xdr:rowOff>28803</xdr:rowOff>
    </xdr:to>
    <xdr:cxnSp macro="">
      <xdr:nvCxnSpPr>
        <xdr:cNvPr id="241" name="直線コネクタ 240"/>
        <xdr:cNvCxnSpPr/>
      </xdr:nvCxnSpPr>
      <xdr:spPr>
        <a:xfrm flipV="1">
          <a:off x="2908300" y="1608886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28803</xdr:rowOff>
    </xdr:from>
    <xdr:to>
      <xdr:col>15</xdr:col>
      <xdr:colOff>50800</xdr:colOff>
      <xdr:row>94</xdr:row>
      <xdr:rowOff>144335</xdr:rowOff>
    </xdr:to>
    <xdr:cxnSp macro="">
      <xdr:nvCxnSpPr>
        <xdr:cNvPr id="244" name="直線コネクタ 243"/>
        <xdr:cNvCxnSpPr/>
      </xdr:nvCxnSpPr>
      <xdr:spPr>
        <a:xfrm flipV="1">
          <a:off x="2019300" y="16145103"/>
          <a:ext cx="889000" cy="1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144335</xdr:rowOff>
    </xdr:from>
    <xdr:to>
      <xdr:col>10</xdr:col>
      <xdr:colOff>114300</xdr:colOff>
      <xdr:row>95</xdr:row>
      <xdr:rowOff>35280</xdr:rowOff>
    </xdr:to>
    <xdr:cxnSp macro="">
      <xdr:nvCxnSpPr>
        <xdr:cNvPr id="247" name="直線コネクタ 246"/>
        <xdr:cNvCxnSpPr/>
      </xdr:nvCxnSpPr>
      <xdr:spPr>
        <a:xfrm flipV="1">
          <a:off x="1130300" y="16260635"/>
          <a:ext cx="889000" cy="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96495</xdr:rowOff>
    </xdr:from>
    <xdr:to>
      <xdr:col>24</xdr:col>
      <xdr:colOff>114300</xdr:colOff>
      <xdr:row>94</xdr:row>
      <xdr:rowOff>26645</xdr:rowOff>
    </xdr:to>
    <xdr:sp macro="" textlink="">
      <xdr:nvSpPr>
        <xdr:cNvPr id="257" name="楕円 256"/>
        <xdr:cNvSpPr/>
      </xdr:nvSpPr>
      <xdr:spPr>
        <a:xfrm>
          <a:off x="4584700" y="16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119372</xdr:rowOff>
    </xdr:from>
    <xdr:ext cx="599010" cy="259045"/>
    <xdr:sp macro="" textlink="">
      <xdr:nvSpPr>
        <xdr:cNvPr id="258" name="扶助費該当値テキスト"/>
        <xdr:cNvSpPr txBox="1"/>
      </xdr:nvSpPr>
      <xdr:spPr>
        <a:xfrm>
          <a:off x="4686300" y="1589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93218</xdr:rowOff>
    </xdr:from>
    <xdr:to>
      <xdr:col>20</xdr:col>
      <xdr:colOff>38100</xdr:colOff>
      <xdr:row>94</xdr:row>
      <xdr:rowOff>23368</xdr:rowOff>
    </xdr:to>
    <xdr:sp macro="" textlink="">
      <xdr:nvSpPr>
        <xdr:cNvPr id="259" name="楕円 258"/>
        <xdr:cNvSpPr/>
      </xdr:nvSpPr>
      <xdr:spPr>
        <a:xfrm>
          <a:off x="3746500" y="160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39895</xdr:rowOff>
    </xdr:from>
    <xdr:ext cx="599010" cy="259045"/>
    <xdr:sp macro="" textlink="">
      <xdr:nvSpPr>
        <xdr:cNvPr id="260" name="テキスト ボックス 259"/>
        <xdr:cNvSpPr txBox="1"/>
      </xdr:nvSpPr>
      <xdr:spPr>
        <a:xfrm>
          <a:off x="3497795" y="158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149453</xdr:rowOff>
    </xdr:from>
    <xdr:to>
      <xdr:col>15</xdr:col>
      <xdr:colOff>101600</xdr:colOff>
      <xdr:row>94</xdr:row>
      <xdr:rowOff>79603</xdr:rowOff>
    </xdr:to>
    <xdr:sp macro="" textlink="">
      <xdr:nvSpPr>
        <xdr:cNvPr id="261" name="楕円 260"/>
        <xdr:cNvSpPr/>
      </xdr:nvSpPr>
      <xdr:spPr>
        <a:xfrm>
          <a:off x="2857500" y="16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96130</xdr:rowOff>
    </xdr:from>
    <xdr:ext cx="599010" cy="259045"/>
    <xdr:sp macro="" textlink="">
      <xdr:nvSpPr>
        <xdr:cNvPr id="262" name="テキスト ボックス 261"/>
        <xdr:cNvSpPr txBox="1"/>
      </xdr:nvSpPr>
      <xdr:spPr>
        <a:xfrm>
          <a:off x="2608795" y="158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93535</xdr:rowOff>
    </xdr:from>
    <xdr:to>
      <xdr:col>10</xdr:col>
      <xdr:colOff>165100</xdr:colOff>
      <xdr:row>95</xdr:row>
      <xdr:rowOff>23685</xdr:rowOff>
    </xdr:to>
    <xdr:sp macro="" textlink="">
      <xdr:nvSpPr>
        <xdr:cNvPr id="263" name="楕円 262"/>
        <xdr:cNvSpPr/>
      </xdr:nvSpPr>
      <xdr:spPr>
        <a:xfrm>
          <a:off x="1968500" y="162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40212</xdr:rowOff>
    </xdr:from>
    <xdr:ext cx="599010" cy="259045"/>
    <xdr:sp macro="" textlink="">
      <xdr:nvSpPr>
        <xdr:cNvPr id="264" name="テキスト ボックス 263"/>
        <xdr:cNvSpPr txBox="1"/>
      </xdr:nvSpPr>
      <xdr:spPr>
        <a:xfrm>
          <a:off x="1719795" y="159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155930</xdr:rowOff>
    </xdr:from>
    <xdr:to>
      <xdr:col>6</xdr:col>
      <xdr:colOff>38100</xdr:colOff>
      <xdr:row>95</xdr:row>
      <xdr:rowOff>86080</xdr:rowOff>
    </xdr:to>
    <xdr:sp macro="" textlink="">
      <xdr:nvSpPr>
        <xdr:cNvPr id="265" name="楕円 264"/>
        <xdr:cNvSpPr/>
      </xdr:nvSpPr>
      <xdr:spPr>
        <a:xfrm>
          <a:off x="1079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102607</xdr:rowOff>
    </xdr:from>
    <xdr:ext cx="599010" cy="259045"/>
    <xdr:sp macro="" textlink="">
      <xdr:nvSpPr>
        <xdr:cNvPr id="266" name="テキスト ボックス 265"/>
        <xdr:cNvSpPr txBox="1"/>
      </xdr:nvSpPr>
      <xdr:spPr>
        <a:xfrm>
          <a:off x="830795" y="160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93175</xdr:rowOff>
    </xdr:from>
    <xdr:to>
      <xdr:col>55</xdr:col>
      <xdr:colOff>0</xdr:colOff>
      <xdr:row>33</xdr:row>
      <xdr:rowOff>105454</xdr:rowOff>
    </xdr:to>
    <xdr:cxnSp macro="">
      <xdr:nvCxnSpPr>
        <xdr:cNvPr id="297" name="直線コネクタ 296"/>
        <xdr:cNvCxnSpPr/>
      </xdr:nvCxnSpPr>
      <xdr:spPr>
        <a:xfrm flipV="1">
          <a:off x="9639300" y="5751025"/>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105454</xdr:rowOff>
    </xdr:from>
    <xdr:to>
      <xdr:col>50</xdr:col>
      <xdr:colOff>114300</xdr:colOff>
      <xdr:row>34</xdr:row>
      <xdr:rowOff>68921</xdr:rowOff>
    </xdr:to>
    <xdr:cxnSp macro="">
      <xdr:nvCxnSpPr>
        <xdr:cNvPr id="300" name="直線コネクタ 299"/>
        <xdr:cNvCxnSpPr/>
      </xdr:nvCxnSpPr>
      <xdr:spPr>
        <a:xfrm flipV="1">
          <a:off x="8750300" y="5763304"/>
          <a:ext cx="889000" cy="1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68921</xdr:rowOff>
    </xdr:from>
    <xdr:to>
      <xdr:col>45</xdr:col>
      <xdr:colOff>177800</xdr:colOff>
      <xdr:row>34</xdr:row>
      <xdr:rowOff>151566</xdr:rowOff>
    </xdr:to>
    <xdr:cxnSp macro="">
      <xdr:nvCxnSpPr>
        <xdr:cNvPr id="303" name="直線コネクタ 302"/>
        <xdr:cNvCxnSpPr/>
      </xdr:nvCxnSpPr>
      <xdr:spPr>
        <a:xfrm flipV="1">
          <a:off x="7861300" y="5898221"/>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151566</xdr:rowOff>
    </xdr:from>
    <xdr:to>
      <xdr:col>41</xdr:col>
      <xdr:colOff>50800</xdr:colOff>
      <xdr:row>35</xdr:row>
      <xdr:rowOff>22232</xdr:rowOff>
    </xdr:to>
    <xdr:cxnSp macro="">
      <xdr:nvCxnSpPr>
        <xdr:cNvPr id="306" name="直線コネクタ 305"/>
        <xdr:cNvCxnSpPr/>
      </xdr:nvCxnSpPr>
      <xdr:spPr>
        <a:xfrm flipV="1">
          <a:off x="6972300" y="5980866"/>
          <a:ext cx="889000" cy="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42375</xdr:rowOff>
    </xdr:from>
    <xdr:to>
      <xdr:col>55</xdr:col>
      <xdr:colOff>50800</xdr:colOff>
      <xdr:row>33</xdr:row>
      <xdr:rowOff>143975</xdr:rowOff>
    </xdr:to>
    <xdr:sp macro="" textlink="">
      <xdr:nvSpPr>
        <xdr:cNvPr id="316" name="楕円 315"/>
        <xdr:cNvSpPr/>
      </xdr:nvSpPr>
      <xdr:spPr>
        <a:xfrm>
          <a:off x="10426700" y="5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65252</xdr:rowOff>
    </xdr:from>
    <xdr:ext cx="534377" cy="259045"/>
    <xdr:sp macro="" textlink="">
      <xdr:nvSpPr>
        <xdr:cNvPr id="317" name="補助費等該当値テキスト"/>
        <xdr:cNvSpPr txBox="1"/>
      </xdr:nvSpPr>
      <xdr:spPr>
        <a:xfrm>
          <a:off x="10528300" y="55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54654</xdr:rowOff>
    </xdr:from>
    <xdr:to>
      <xdr:col>50</xdr:col>
      <xdr:colOff>165100</xdr:colOff>
      <xdr:row>33</xdr:row>
      <xdr:rowOff>156254</xdr:rowOff>
    </xdr:to>
    <xdr:sp macro="" textlink="">
      <xdr:nvSpPr>
        <xdr:cNvPr id="318" name="楕円 317"/>
        <xdr:cNvSpPr/>
      </xdr:nvSpPr>
      <xdr:spPr>
        <a:xfrm>
          <a:off x="9588500" y="5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1331</xdr:rowOff>
    </xdr:from>
    <xdr:ext cx="534377" cy="259045"/>
    <xdr:sp macro="" textlink="">
      <xdr:nvSpPr>
        <xdr:cNvPr id="319" name="テキスト ボックス 318"/>
        <xdr:cNvSpPr txBox="1"/>
      </xdr:nvSpPr>
      <xdr:spPr>
        <a:xfrm>
          <a:off x="9372111" y="54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18121</xdr:rowOff>
    </xdr:from>
    <xdr:to>
      <xdr:col>46</xdr:col>
      <xdr:colOff>38100</xdr:colOff>
      <xdr:row>34</xdr:row>
      <xdr:rowOff>119721</xdr:rowOff>
    </xdr:to>
    <xdr:sp macro="" textlink="">
      <xdr:nvSpPr>
        <xdr:cNvPr id="320" name="楕円 319"/>
        <xdr:cNvSpPr/>
      </xdr:nvSpPr>
      <xdr:spPr>
        <a:xfrm>
          <a:off x="8699500" y="5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136248</xdr:rowOff>
    </xdr:from>
    <xdr:ext cx="534377" cy="259045"/>
    <xdr:sp macro="" textlink="">
      <xdr:nvSpPr>
        <xdr:cNvPr id="321" name="テキスト ボックス 320"/>
        <xdr:cNvSpPr txBox="1"/>
      </xdr:nvSpPr>
      <xdr:spPr>
        <a:xfrm>
          <a:off x="8483111" y="56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100766</xdr:rowOff>
    </xdr:from>
    <xdr:to>
      <xdr:col>41</xdr:col>
      <xdr:colOff>101600</xdr:colOff>
      <xdr:row>35</xdr:row>
      <xdr:rowOff>30916</xdr:rowOff>
    </xdr:to>
    <xdr:sp macro="" textlink="">
      <xdr:nvSpPr>
        <xdr:cNvPr id="322" name="楕円 321"/>
        <xdr:cNvSpPr/>
      </xdr:nvSpPr>
      <xdr:spPr>
        <a:xfrm>
          <a:off x="7810500" y="59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47443</xdr:rowOff>
    </xdr:from>
    <xdr:ext cx="534377" cy="259045"/>
    <xdr:sp macro="" textlink="">
      <xdr:nvSpPr>
        <xdr:cNvPr id="323" name="テキスト ボックス 322"/>
        <xdr:cNvSpPr txBox="1"/>
      </xdr:nvSpPr>
      <xdr:spPr>
        <a:xfrm>
          <a:off x="7594111" y="5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142882</xdr:rowOff>
    </xdr:from>
    <xdr:to>
      <xdr:col>36</xdr:col>
      <xdr:colOff>165100</xdr:colOff>
      <xdr:row>35</xdr:row>
      <xdr:rowOff>73032</xdr:rowOff>
    </xdr:to>
    <xdr:sp macro="" textlink="">
      <xdr:nvSpPr>
        <xdr:cNvPr id="324" name="楕円 323"/>
        <xdr:cNvSpPr/>
      </xdr:nvSpPr>
      <xdr:spPr>
        <a:xfrm>
          <a:off x="6921500" y="59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89559</xdr:rowOff>
    </xdr:from>
    <xdr:ext cx="534377" cy="259045"/>
    <xdr:sp macro="" textlink="">
      <xdr:nvSpPr>
        <xdr:cNvPr id="325" name="テキスト ボックス 324"/>
        <xdr:cNvSpPr txBox="1"/>
      </xdr:nvSpPr>
      <xdr:spPr>
        <a:xfrm>
          <a:off x="6705111" y="57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103115</xdr:rowOff>
    </xdr:from>
    <xdr:to>
      <xdr:col>55</xdr:col>
      <xdr:colOff>0</xdr:colOff>
      <xdr:row>52</xdr:row>
      <xdr:rowOff>106855</xdr:rowOff>
    </xdr:to>
    <xdr:cxnSp macro="">
      <xdr:nvCxnSpPr>
        <xdr:cNvPr id="352" name="直線コネクタ 351"/>
        <xdr:cNvCxnSpPr/>
      </xdr:nvCxnSpPr>
      <xdr:spPr>
        <a:xfrm>
          <a:off x="9639300" y="9018515"/>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103115</xdr:rowOff>
    </xdr:from>
    <xdr:to>
      <xdr:col>50</xdr:col>
      <xdr:colOff>114300</xdr:colOff>
      <xdr:row>54</xdr:row>
      <xdr:rowOff>80100</xdr:rowOff>
    </xdr:to>
    <xdr:cxnSp macro="">
      <xdr:nvCxnSpPr>
        <xdr:cNvPr id="355" name="直線コネクタ 354"/>
        <xdr:cNvCxnSpPr/>
      </xdr:nvCxnSpPr>
      <xdr:spPr>
        <a:xfrm flipV="1">
          <a:off x="8750300" y="9018515"/>
          <a:ext cx="889000" cy="3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143751</xdr:rowOff>
    </xdr:from>
    <xdr:to>
      <xdr:col>45</xdr:col>
      <xdr:colOff>177800</xdr:colOff>
      <xdr:row>54</xdr:row>
      <xdr:rowOff>80100</xdr:rowOff>
    </xdr:to>
    <xdr:cxnSp macro="">
      <xdr:nvCxnSpPr>
        <xdr:cNvPr id="358" name="直線コネクタ 357"/>
        <xdr:cNvCxnSpPr/>
      </xdr:nvCxnSpPr>
      <xdr:spPr>
        <a:xfrm>
          <a:off x="7861300" y="9230601"/>
          <a:ext cx="889000" cy="10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143751</xdr:rowOff>
    </xdr:from>
    <xdr:to>
      <xdr:col>41</xdr:col>
      <xdr:colOff>50800</xdr:colOff>
      <xdr:row>55</xdr:row>
      <xdr:rowOff>110202</xdr:rowOff>
    </xdr:to>
    <xdr:cxnSp macro="">
      <xdr:nvCxnSpPr>
        <xdr:cNvPr id="361" name="直線コネクタ 360"/>
        <xdr:cNvCxnSpPr/>
      </xdr:nvCxnSpPr>
      <xdr:spPr>
        <a:xfrm flipV="1">
          <a:off x="6972300" y="9230601"/>
          <a:ext cx="889000" cy="30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56055</xdr:rowOff>
    </xdr:from>
    <xdr:to>
      <xdr:col>55</xdr:col>
      <xdr:colOff>50800</xdr:colOff>
      <xdr:row>52</xdr:row>
      <xdr:rowOff>157655</xdr:rowOff>
    </xdr:to>
    <xdr:sp macro="" textlink="">
      <xdr:nvSpPr>
        <xdr:cNvPr id="371" name="楕円 370"/>
        <xdr:cNvSpPr/>
      </xdr:nvSpPr>
      <xdr:spPr>
        <a:xfrm>
          <a:off x="10426700" y="89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78932</xdr:rowOff>
    </xdr:from>
    <xdr:ext cx="599010" cy="259045"/>
    <xdr:sp macro="" textlink="">
      <xdr:nvSpPr>
        <xdr:cNvPr id="372" name="普通建設事業費該当値テキスト"/>
        <xdr:cNvSpPr txBox="1"/>
      </xdr:nvSpPr>
      <xdr:spPr>
        <a:xfrm>
          <a:off x="10528300" y="88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52315</xdr:rowOff>
    </xdr:from>
    <xdr:to>
      <xdr:col>50</xdr:col>
      <xdr:colOff>165100</xdr:colOff>
      <xdr:row>52</xdr:row>
      <xdr:rowOff>153915</xdr:rowOff>
    </xdr:to>
    <xdr:sp macro="" textlink="">
      <xdr:nvSpPr>
        <xdr:cNvPr id="373" name="楕円 372"/>
        <xdr:cNvSpPr/>
      </xdr:nvSpPr>
      <xdr:spPr>
        <a:xfrm>
          <a:off x="9588500" y="8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170442</xdr:rowOff>
    </xdr:from>
    <xdr:ext cx="599010" cy="259045"/>
    <xdr:sp macro="" textlink="">
      <xdr:nvSpPr>
        <xdr:cNvPr id="374" name="テキスト ボックス 373"/>
        <xdr:cNvSpPr txBox="1"/>
      </xdr:nvSpPr>
      <xdr:spPr>
        <a:xfrm>
          <a:off x="9339795" y="87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29300</xdr:rowOff>
    </xdr:from>
    <xdr:to>
      <xdr:col>46</xdr:col>
      <xdr:colOff>38100</xdr:colOff>
      <xdr:row>54</xdr:row>
      <xdr:rowOff>130900</xdr:rowOff>
    </xdr:to>
    <xdr:sp macro="" textlink="">
      <xdr:nvSpPr>
        <xdr:cNvPr id="375" name="楕円 374"/>
        <xdr:cNvSpPr/>
      </xdr:nvSpPr>
      <xdr:spPr>
        <a:xfrm>
          <a:off x="8699500" y="92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147427</xdr:rowOff>
    </xdr:from>
    <xdr:ext cx="534377" cy="259045"/>
    <xdr:sp macro="" textlink="">
      <xdr:nvSpPr>
        <xdr:cNvPr id="376" name="テキスト ボックス 375"/>
        <xdr:cNvSpPr txBox="1"/>
      </xdr:nvSpPr>
      <xdr:spPr>
        <a:xfrm>
          <a:off x="8483111" y="90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92951</xdr:rowOff>
    </xdr:from>
    <xdr:to>
      <xdr:col>41</xdr:col>
      <xdr:colOff>101600</xdr:colOff>
      <xdr:row>54</xdr:row>
      <xdr:rowOff>23101</xdr:rowOff>
    </xdr:to>
    <xdr:sp macro="" textlink="">
      <xdr:nvSpPr>
        <xdr:cNvPr id="377" name="楕円 376"/>
        <xdr:cNvSpPr/>
      </xdr:nvSpPr>
      <xdr:spPr>
        <a:xfrm>
          <a:off x="7810500" y="91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39628</xdr:rowOff>
    </xdr:from>
    <xdr:ext cx="534377" cy="259045"/>
    <xdr:sp macro="" textlink="">
      <xdr:nvSpPr>
        <xdr:cNvPr id="378" name="テキスト ボックス 377"/>
        <xdr:cNvSpPr txBox="1"/>
      </xdr:nvSpPr>
      <xdr:spPr>
        <a:xfrm>
          <a:off x="7594111" y="8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59402</xdr:rowOff>
    </xdr:from>
    <xdr:to>
      <xdr:col>36</xdr:col>
      <xdr:colOff>165100</xdr:colOff>
      <xdr:row>55</xdr:row>
      <xdr:rowOff>161002</xdr:rowOff>
    </xdr:to>
    <xdr:sp macro="" textlink="">
      <xdr:nvSpPr>
        <xdr:cNvPr id="379" name="楕円 378"/>
        <xdr:cNvSpPr/>
      </xdr:nvSpPr>
      <xdr:spPr>
        <a:xfrm>
          <a:off x="6921500" y="94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152129</xdr:rowOff>
    </xdr:from>
    <xdr:ext cx="534377" cy="259045"/>
    <xdr:sp macro="" textlink="">
      <xdr:nvSpPr>
        <xdr:cNvPr id="380" name="テキスト ボックス 379"/>
        <xdr:cNvSpPr txBox="1"/>
      </xdr:nvSpPr>
      <xdr:spPr>
        <a:xfrm>
          <a:off x="6705111" y="95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43574</xdr:rowOff>
    </xdr:from>
    <xdr:to>
      <xdr:col>55</xdr:col>
      <xdr:colOff>0</xdr:colOff>
      <xdr:row>76</xdr:row>
      <xdr:rowOff>156110</xdr:rowOff>
    </xdr:to>
    <xdr:cxnSp macro="">
      <xdr:nvCxnSpPr>
        <xdr:cNvPr id="411" name="直線コネクタ 410"/>
        <xdr:cNvCxnSpPr/>
      </xdr:nvCxnSpPr>
      <xdr:spPr>
        <a:xfrm flipV="1">
          <a:off x="9639300" y="13073774"/>
          <a:ext cx="83820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90094</xdr:rowOff>
    </xdr:from>
    <xdr:to>
      <xdr:col>50</xdr:col>
      <xdr:colOff>114300</xdr:colOff>
      <xdr:row>76</xdr:row>
      <xdr:rowOff>156110</xdr:rowOff>
    </xdr:to>
    <xdr:cxnSp macro="">
      <xdr:nvCxnSpPr>
        <xdr:cNvPr id="414" name="直線コネクタ 413"/>
        <xdr:cNvCxnSpPr/>
      </xdr:nvCxnSpPr>
      <xdr:spPr>
        <a:xfrm>
          <a:off x="8750300" y="12948844"/>
          <a:ext cx="889000" cy="2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90094</xdr:rowOff>
    </xdr:from>
    <xdr:to>
      <xdr:col>45</xdr:col>
      <xdr:colOff>177800</xdr:colOff>
      <xdr:row>75</xdr:row>
      <xdr:rowOff>154950</xdr:rowOff>
    </xdr:to>
    <xdr:cxnSp macro="">
      <xdr:nvCxnSpPr>
        <xdr:cNvPr id="417" name="直線コネクタ 416"/>
        <xdr:cNvCxnSpPr/>
      </xdr:nvCxnSpPr>
      <xdr:spPr>
        <a:xfrm flipV="1">
          <a:off x="7861300" y="12948844"/>
          <a:ext cx="889000" cy="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154950</xdr:rowOff>
    </xdr:from>
    <xdr:to>
      <xdr:col>41</xdr:col>
      <xdr:colOff>50800</xdr:colOff>
      <xdr:row>76</xdr:row>
      <xdr:rowOff>164716</xdr:rowOff>
    </xdr:to>
    <xdr:cxnSp macro="">
      <xdr:nvCxnSpPr>
        <xdr:cNvPr id="420" name="直線コネクタ 419"/>
        <xdr:cNvCxnSpPr/>
      </xdr:nvCxnSpPr>
      <xdr:spPr>
        <a:xfrm flipV="1">
          <a:off x="6972300" y="13013700"/>
          <a:ext cx="889000" cy="1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164224</xdr:rowOff>
    </xdr:from>
    <xdr:to>
      <xdr:col>55</xdr:col>
      <xdr:colOff>50800</xdr:colOff>
      <xdr:row>76</xdr:row>
      <xdr:rowOff>94374</xdr:rowOff>
    </xdr:to>
    <xdr:sp macro="" textlink="">
      <xdr:nvSpPr>
        <xdr:cNvPr id="430" name="楕円 429"/>
        <xdr:cNvSpPr/>
      </xdr:nvSpPr>
      <xdr:spPr>
        <a:xfrm>
          <a:off x="10426700" y="13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15651</xdr:rowOff>
    </xdr:from>
    <xdr:ext cx="534377" cy="259045"/>
    <xdr:sp macro="" textlink="">
      <xdr:nvSpPr>
        <xdr:cNvPr id="431" name="普通建設事業費 （ うち新規整備　）該当値テキスト"/>
        <xdr:cNvSpPr txBox="1"/>
      </xdr:nvSpPr>
      <xdr:spPr>
        <a:xfrm>
          <a:off x="10528300" y="128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105310</xdr:rowOff>
    </xdr:from>
    <xdr:to>
      <xdr:col>50</xdr:col>
      <xdr:colOff>165100</xdr:colOff>
      <xdr:row>77</xdr:row>
      <xdr:rowOff>35460</xdr:rowOff>
    </xdr:to>
    <xdr:sp macro="" textlink="">
      <xdr:nvSpPr>
        <xdr:cNvPr id="432" name="楕円 431"/>
        <xdr:cNvSpPr/>
      </xdr:nvSpPr>
      <xdr:spPr>
        <a:xfrm>
          <a:off x="9588500" y="131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51987</xdr:rowOff>
    </xdr:from>
    <xdr:ext cx="534377" cy="259045"/>
    <xdr:sp macro="" textlink="">
      <xdr:nvSpPr>
        <xdr:cNvPr id="433" name="テキスト ボックス 432"/>
        <xdr:cNvSpPr txBox="1"/>
      </xdr:nvSpPr>
      <xdr:spPr>
        <a:xfrm>
          <a:off x="9372111" y="129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39294</xdr:rowOff>
    </xdr:from>
    <xdr:to>
      <xdr:col>46</xdr:col>
      <xdr:colOff>38100</xdr:colOff>
      <xdr:row>75</xdr:row>
      <xdr:rowOff>140894</xdr:rowOff>
    </xdr:to>
    <xdr:sp macro="" textlink="">
      <xdr:nvSpPr>
        <xdr:cNvPr id="434" name="楕円 433"/>
        <xdr:cNvSpPr/>
      </xdr:nvSpPr>
      <xdr:spPr>
        <a:xfrm>
          <a:off x="8699500" y="128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157421</xdr:rowOff>
    </xdr:from>
    <xdr:ext cx="534377" cy="259045"/>
    <xdr:sp macro="" textlink="">
      <xdr:nvSpPr>
        <xdr:cNvPr id="435" name="テキスト ボックス 434"/>
        <xdr:cNvSpPr txBox="1"/>
      </xdr:nvSpPr>
      <xdr:spPr>
        <a:xfrm>
          <a:off x="8483111" y="126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104151</xdr:rowOff>
    </xdr:from>
    <xdr:to>
      <xdr:col>41</xdr:col>
      <xdr:colOff>101600</xdr:colOff>
      <xdr:row>76</xdr:row>
      <xdr:rowOff>34302</xdr:rowOff>
    </xdr:to>
    <xdr:sp macro="" textlink="">
      <xdr:nvSpPr>
        <xdr:cNvPr id="436" name="楕円 435"/>
        <xdr:cNvSpPr/>
      </xdr:nvSpPr>
      <xdr:spPr>
        <a:xfrm>
          <a:off x="7810500" y="129629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25427</xdr:rowOff>
    </xdr:from>
    <xdr:ext cx="534377" cy="259045"/>
    <xdr:sp macro="" textlink="">
      <xdr:nvSpPr>
        <xdr:cNvPr id="437" name="テキスト ボックス 436"/>
        <xdr:cNvSpPr txBox="1"/>
      </xdr:nvSpPr>
      <xdr:spPr>
        <a:xfrm>
          <a:off x="7594111" y="1305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113916</xdr:rowOff>
    </xdr:from>
    <xdr:to>
      <xdr:col>36</xdr:col>
      <xdr:colOff>165100</xdr:colOff>
      <xdr:row>77</xdr:row>
      <xdr:rowOff>44066</xdr:rowOff>
    </xdr:to>
    <xdr:sp macro="" textlink="">
      <xdr:nvSpPr>
        <xdr:cNvPr id="438" name="楕円 437"/>
        <xdr:cNvSpPr/>
      </xdr:nvSpPr>
      <xdr:spPr>
        <a:xfrm>
          <a:off x="6921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35193</xdr:rowOff>
    </xdr:from>
    <xdr:ext cx="534377" cy="259045"/>
    <xdr:sp macro="" textlink="">
      <xdr:nvSpPr>
        <xdr:cNvPr id="439" name="テキスト ボックス 438"/>
        <xdr:cNvSpPr txBox="1"/>
      </xdr:nvSpPr>
      <xdr:spPr>
        <a:xfrm>
          <a:off x="6705111" y="132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72361</xdr:rowOff>
    </xdr:from>
    <xdr:to>
      <xdr:col>55</xdr:col>
      <xdr:colOff>0</xdr:colOff>
      <xdr:row>92</xdr:row>
      <xdr:rowOff>157465</xdr:rowOff>
    </xdr:to>
    <xdr:cxnSp macro="">
      <xdr:nvCxnSpPr>
        <xdr:cNvPr id="470" name="直線コネクタ 469"/>
        <xdr:cNvCxnSpPr/>
      </xdr:nvCxnSpPr>
      <xdr:spPr>
        <a:xfrm>
          <a:off x="9639300" y="15845761"/>
          <a:ext cx="8382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72361</xdr:rowOff>
    </xdr:from>
    <xdr:to>
      <xdr:col>50</xdr:col>
      <xdr:colOff>114300</xdr:colOff>
      <xdr:row>97</xdr:row>
      <xdr:rowOff>21513</xdr:rowOff>
    </xdr:to>
    <xdr:cxnSp macro="">
      <xdr:nvCxnSpPr>
        <xdr:cNvPr id="473" name="直線コネクタ 472"/>
        <xdr:cNvCxnSpPr/>
      </xdr:nvCxnSpPr>
      <xdr:spPr>
        <a:xfrm flipV="1">
          <a:off x="8750300" y="15845761"/>
          <a:ext cx="889000" cy="80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21513</xdr:rowOff>
    </xdr:from>
    <xdr:to>
      <xdr:col>45</xdr:col>
      <xdr:colOff>177800</xdr:colOff>
      <xdr:row>97</xdr:row>
      <xdr:rowOff>77863</xdr:rowOff>
    </xdr:to>
    <xdr:cxnSp macro="">
      <xdr:nvCxnSpPr>
        <xdr:cNvPr id="476" name="直線コネクタ 475"/>
        <xdr:cNvCxnSpPr/>
      </xdr:nvCxnSpPr>
      <xdr:spPr>
        <a:xfrm flipV="1">
          <a:off x="7861300" y="16652163"/>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77863</xdr:rowOff>
    </xdr:from>
    <xdr:to>
      <xdr:col>41</xdr:col>
      <xdr:colOff>50800</xdr:colOff>
      <xdr:row>97</xdr:row>
      <xdr:rowOff>97065</xdr:rowOff>
    </xdr:to>
    <xdr:cxnSp macro="">
      <xdr:nvCxnSpPr>
        <xdr:cNvPr id="479" name="直線コネクタ 478"/>
        <xdr:cNvCxnSpPr/>
      </xdr:nvCxnSpPr>
      <xdr:spPr>
        <a:xfrm flipV="1">
          <a:off x="6972300" y="1670851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106665</xdr:rowOff>
    </xdr:from>
    <xdr:to>
      <xdr:col>55</xdr:col>
      <xdr:colOff>50800</xdr:colOff>
      <xdr:row>93</xdr:row>
      <xdr:rowOff>36815</xdr:rowOff>
    </xdr:to>
    <xdr:sp macro="" textlink="">
      <xdr:nvSpPr>
        <xdr:cNvPr id="489" name="楕円 488"/>
        <xdr:cNvSpPr/>
      </xdr:nvSpPr>
      <xdr:spPr>
        <a:xfrm>
          <a:off x="10426700" y="158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129542</xdr:rowOff>
    </xdr:from>
    <xdr:ext cx="534377" cy="259045"/>
    <xdr:sp macro="" textlink="">
      <xdr:nvSpPr>
        <xdr:cNvPr id="490" name="普通建設事業費 （ うち更新整備　）該当値テキスト"/>
        <xdr:cNvSpPr txBox="1"/>
      </xdr:nvSpPr>
      <xdr:spPr>
        <a:xfrm>
          <a:off x="10528300" y="157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21561</xdr:rowOff>
    </xdr:from>
    <xdr:to>
      <xdr:col>50</xdr:col>
      <xdr:colOff>165100</xdr:colOff>
      <xdr:row>92</xdr:row>
      <xdr:rowOff>123161</xdr:rowOff>
    </xdr:to>
    <xdr:sp macro="" textlink="">
      <xdr:nvSpPr>
        <xdr:cNvPr id="491" name="楕円 490"/>
        <xdr:cNvSpPr/>
      </xdr:nvSpPr>
      <xdr:spPr>
        <a:xfrm>
          <a:off x="9588500" y="157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139688</xdr:rowOff>
    </xdr:from>
    <xdr:ext cx="534377" cy="259045"/>
    <xdr:sp macro="" textlink="">
      <xdr:nvSpPr>
        <xdr:cNvPr id="492" name="テキスト ボックス 491"/>
        <xdr:cNvSpPr txBox="1"/>
      </xdr:nvSpPr>
      <xdr:spPr>
        <a:xfrm>
          <a:off x="9372111" y="155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142163</xdr:rowOff>
    </xdr:from>
    <xdr:to>
      <xdr:col>46</xdr:col>
      <xdr:colOff>38100</xdr:colOff>
      <xdr:row>97</xdr:row>
      <xdr:rowOff>72313</xdr:rowOff>
    </xdr:to>
    <xdr:sp macro="" textlink="">
      <xdr:nvSpPr>
        <xdr:cNvPr id="493" name="楕円 492"/>
        <xdr:cNvSpPr/>
      </xdr:nvSpPr>
      <xdr:spPr>
        <a:xfrm>
          <a:off x="8699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63440</xdr:rowOff>
    </xdr:from>
    <xdr:ext cx="534377" cy="259045"/>
    <xdr:sp macro="" textlink="">
      <xdr:nvSpPr>
        <xdr:cNvPr id="494" name="テキスト ボックス 493"/>
        <xdr:cNvSpPr txBox="1"/>
      </xdr:nvSpPr>
      <xdr:spPr>
        <a:xfrm>
          <a:off x="8483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27063</xdr:rowOff>
    </xdr:from>
    <xdr:to>
      <xdr:col>41</xdr:col>
      <xdr:colOff>101600</xdr:colOff>
      <xdr:row>97</xdr:row>
      <xdr:rowOff>128663</xdr:rowOff>
    </xdr:to>
    <xdr:sp macro="" textlink="">
      <xdr:nvSpPr>
        <xdr:cNvPr id="495" name="楕円 494"/>
        <xdr:cNvSpPr/>
      </xdr:nvSpPr>
      <xdr:spPr>
        <a:xfrm>
          <a:off x="7810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119790</xdr:rowOff>
    </xdr:from>
    <xdr:ext cx="534377" cy="259045"/>
    <xdr:sp macro="" textlink="">
      <xdr:nvSpPr>
        <xdr:cNvPr id="496" name="テキスト ボックス 495"/>
        <xdr:cNvSpPr txBox="1"/>
      </xdr:nvSpPr>
      <xdr:spPr>
        <a:xfrm>
          <a:off x="7594111" y="167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46265</xdr:rowOff>
    </xdr:from>
    <xdr:to>
      <xdr:col>36</xdr:col>
      <xdr:colOff>165100</xdr:colOff>
      <xdr:row>97</xdr:row>
      <xdr:rowOff>147865</xdr:rowOff>
    </xdr:to>
    <xdr:sp macro="" textlink="">
      <xdr:nvSpPr>
        <xdr:cNvPr id="497" name="楕円 496"/>
        <xdr:cNvSpPr/>
      </xdr:nvSpPr>
      <xdr:spPr>
        <a:xfrm>
          <a:off x="6921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138992</xdr:rowOff>
    </xdr:from>
    <xdr:ext cx="534377" cy="259045"/>
    <xdr:sp macro="" textlink="">
      <xdr:nvSpPr>
        <xdr:cNvPr id="498" name="テキスト ボックス 497"/>
        <xdr:cNvSpPr txBox="1"/>
      </xdr:nvSpPr>
      <xdr:spPr>
        <a:xfrm>
          <a:off x="6705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96522</xdr:rowOff>
    </xdr:from>
    <xdr:to>
      <xdr:col>85</xdr:col>
      <xdr:colOff>127000</xdr:colOff>
      <xdr:row>38</xdr:row>
      <xdr:rowOff>113430</xdr:rowOff>
    </xdr:to>
    <xdr:cxnSp macro="">
      <xdr:nvCxnSpPr>
        <xdr:cNvPr id="525" name="直線コネクタ 524"/>
        <xdr:cNvCxnSpPr/>
      </xdr:nvCxnSpPr>
      <xdr:spPr>
        <a:xfrm flipV="1">
          <a:off x="15481300" y="6611622"/>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45179</xdr:rowOff>
    </xdr:from>
    <xdr:to>
      <xdr:col>81</xdr:col>
      <xdr:colOff>50800</xdr:colOff>
      <xdr:row>38</xdr:row>
      <xdr:rowOff>113430</xdr:rowOff>
    </xdr:to>
    <xdr:cxnSp macro="">
      <xdr:nvCxnSpPr>
        <xdr:cNvPr id="528" name="直線コネクタ 527"/>
        <xdr:cNvCxnSpPr/>
      </xdr:nvCxnSpPr>
      <xdr:spPr>
        <a:xfrm>
          <a:off x="14592300" y="6560279"/>
          <a:ext cx="8890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37498</xdr:rowOff>
    </xdr:from>
    <xdr:to>
      <xdr:col>76</xdr:col>
      <xdr:colOff>114300</xdr:colOff>
      <xdr:row>38</xdr:row>
      <xdr:rowOff>45179</xdr:rowOff>
    </xdr:to>
    <xdr:cxnSp macro="">
      <xdr:nvCxnSpPr>
        <xdr:cNvPr id="531" name="直線コネクタ 530"/>
        <xdr:cNvCxnSpPr/>
      </xdr:nvCxnSpPr>
      <xdr:spPr>
        <a:xfrm>
          <a:off x="13703300" y="655259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37498</xdr:rowOff>
    </xdr:from>
    <xdr:to>
      <xdr:col>71</xdr:col>
      <xdr:colOff>177800</xdr:colOff>
      <xdr:row>38</xdr:row>
      <xdr:rowOff>93285</xdr:rowOff>
    </xdr:to>
    <xdr:cxnSp macro="">
      <xdr:nvCxnSpPr>
        <xdr:cNvPr id="534" name="直線コネクタ 533"/>
        <xdr:cNvCxnSpPr/>
      </xdr:nvCxnSpPr>
      <xdr:spPr>
        <a:xfrm flipV="1">
          <a:off x="12814300" y="6552598"/>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45722</xdr:rowOff>
    </xdr:from>
    <xdr:to>
      <xdr:col>85</xdr:col>
      <xdr:colOff>177800</xdr:colOff>
      <xdr:row>38</xdr:row>
      <xdr:rowOff>147322</xdr:rowOff>
    </xdr:to>
    <xdr:sp macro="" textlink="">
      <xdr:nvSpPr>
        <xdr:cNvPr id="544" name="楕円 543"/>
        <xdr:cNvSpPr/>
      </xdr:nvSpPr>
      <xdr:spPr>
        <a:xfrm>
          <a:off x="16268700" y="6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62630</xdr:rowOff>
    </xdr:from>
    <xdr:to>
      <xdr:col>81</xdr:col>
      <xdr:colOff>101600</xdr:colOff>
      <xdr:row>38</xdr:row>
      <xdr:rowOff>164230</xdr:rowOff>
    </xdr:to>
    <xdr:sp macro="" textlink="">
      <xdr:nvSpPr>
        <xdr:cNvPr id="546" name="楕円 545"/>
        <xdr:cNvSpPr/>
      </xdr:nvSpPr>
      <xdr:spPr>
        <a:xfrm>
          <a:off x="15430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155357</xdr:rowOff>
    </xdr:from>
    <xdr:ext cx="469744" cy="259045"/>
    <xdr:sp macro="" textlink="">
      <xdr:nvSpPr>
        <xdr:cNvPr id="547" name="テキスト ボックス 546"/>
        <xdr:cNvSpPr txBox="1"/>
      </xdr:nvSpPr>
      <xdr:spPr>
        <a:xfrm>
          <a:off x="15246428" y="66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165829</xdr:rowOff>
    </xdr:from>
    <xdr:to>
      <xdr:col>76</xdr:col>
      <xdr:colOff>165100</xdr:colOff>
      <xdr:row>38</xdr:row>
      <xdr:rowOff>95979</xdr:rowOff>
    </xdr:to>
    <xdr:sp macro="" textlink="">
      <xdr:nvSpPr>
        <xdr:cNvPr id="548" name="楕円 547"/>
        <xdr:cNvSpPr/>
      </xdr:nvSpPr>
      <xdr:spPr>
        <a:xfrm>
          <a:off x="14541500" y="65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112506</xdr:rowOff>
    </xdr:from>
    <xdr:ext cx="534377" cy="259045"/>
    <xdr:sp macro="" textlink="">
      <xdr:nvSpPr>
        <xdr:cNvPr id="549" name="テキスト ボックス 548"/>
        <xdr:cNvSpPr txBox="1"/>
      </xdr:nvSpPr>
      <xdr:spPr>
        <a:xfrm>
          <a:off x="14325111" y="62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158147</xdr:rowOff>
    </xdr:from>
    <xdr:to>
      <xdr:col>72</xdr:col>
      <xdr:colOff>38100</xdr:colOff>
      <xdr:row>38</xdr:row>
      <xdr:rowOff>88297</xdr:rowOff>
    </xdr:to>
    <xdr:sp macro="" textlink="">
      <xdr:nvSpPr>
        <xdr:cNvPr id="550" name="楕円 549"/>
        <xdr:cNvSpPr/>
      </xdr:nvSpPr>
      <xdr:spPr>
        <a:xfrm>
          <a:off x="13652500" y="65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104824</xdr:rowOff>
    </xdr:from>
    <xdr:ext cx="534377" cy="259045"/>
    <xdr:sp macro="" textlink="">
      <xdr:nvSpPr>
        <xdr:cNvPr id="551" name="テキスト ボックス 550"/>
        <xdr:cNvSpPr txBox="1"/>
      </xdr:nvSpPr>
      <xdr:spPr>
        <a:xfrm>
          <a:off x="13436111" y="62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42485</xdr:rowOff>
    </xdr:from>
    <xdr:to>
      <xdr:col>67</xdr:col>
      <xdr:colOff>101600</xdr:colOff>
      <xdr:row>38</xdr:row>
      <xdr:rowOff>144085</xdr:rowOff>
    </xdr:to>
    <xdr:sp macro="" textlink="">
      <xdr:nvSpPr>
        <xdr:cNvPr id="552" name="楕円 551"/>
        <xdr:cNvSpPr/>
      </xdr:nvSpPr>
      <xdr:spPr>
        <a:xfrm>
          <a:off x="12763500" y="6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160612</xdr:rowOff>
    </xdr:from>
    <xdr:ext cx="469744" cy="259045"/>
    <xdr:sp macro="" textlink="">
      <xdr:nvSpPr>
        <xdr:cNvPr id="553" name="テキスト ボックス 552"/>
        <xdr:cNvSpPr txBox="1"/>
      </xdr:nvSpPr>
      <xdr:spPr>
        <a:xfrm>
          <a:off x="12579428" y="63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14236</xdr:rowOff>
    </xdr:from>
    <xdr:to>
      <xdr:col>85</xdr:col>
      <xdr:colOff>127000</xdr:colOff>
      <xdr:row>73</xdr:row>
      <xdr:rowOff>15151</xdr:rowOff>
    </xdr:to>
    <xdr:cxnSp macro="">
      <xdr:nvCxnSpPr>
        <xdr:cNvPr id="631" name="直線コネクタ 630"/>
        <xdr:cNvCxnSpPr/>
      </xdr:nvCxnSpPr>
      <xdr:spPr>
        <a:xfrm>
          <a:off x="15481300" y="125300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12471</xdr:rowOff>
    </xdr:from>
    <xdr:to>
      <xdr:col>81</xdr:col>
      <xdr:colOff>50800</xdr:colOff>
      <xdr:row>73</xdr:row>
      <xdr:rowOff>14236</xdr:rowOff>
    </xdr:to>
    <xdr:cxnSp macro="">
      <xdr:nvCxnSpPr>
        <xdr:cNvPr id="634" name="直線コネクタ 633"/>
        <xdr:cNvCxnSpPr/>
      </xdr:nvCxnSpPr>
      <xdr:spPr>
        <a:xfrm>
          <a:off x="14592300" y="1252832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12471</xdr:rowOff>
    </xdr:from>
    <xdr:to>
      <xdr:col>76</xdr:col>
      <xdr:colOff>114300</xdr:colOff>
      <xdr:row>73</xdr:row>
      <xdr:rowOff>63805</xdr:rowOff>
    </xdr:to>
    <xdr:cxnSp macro="">
      <xdr:nvCxnSpPr>
        <xdr:cNvPr id="637" name="直線コネクタ 636"/>
        <xdr:cNvCxnSpPr/>
      </xdr:nvCxnSpPr>
      <xdr:spPr>
        <a:xfrm flipV="1">
          <a:off x="13703300" y="12528321"/>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61519</xdr:rowOff>
    </xdr:from>
    <xdr:to>
      <xdr:col>71</xdr:col>
      <xdr:colOff>177800</xdr:colOff>
      <xdr:row>73</xdr:row>
      <xdr:rowOff>63805</xdr:rowOff>
    </xdr:to>
    <xdr:cxnSp macro="">
      <xdr:nvCxnSpPr>
        <xdr:cNvPr id="640" name="直線コネクタ 639"/>
        <xdr:cNvCxnSpPr/>
      </xdr:nvCxnSpPr>
      <xdr:spPr>
        <a:xfrm>
          <a:off x="12814300" y="12577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135801</xdr:rowOff>
    </xdr:from>
    <xdr:to>
      <xdr:col>85</xdr:col>
      <xdr:colOff>177800</xdr:colOff>
      <xdr:row>73</xdr:row>
      <xdr:rowOff>65951</xdr:rowOff>
    </xdr:to>
    <xdr:sp macro="" textlink="">
      <xdr:nvSpPr>
        <xdr:cNvPr id="650" name="楕円 649"/>
        <xdr:cNvSpPr/>
      </xdr:nvSpPr>
      <xdr:spPr>
        <a:xfrm>
          <a:off x="16268700" y="124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158678</xdr:rowOff>
    </xdr:from>
    <xdr:ext cx="534377" cy="259045"/>
    <xdr:sp macro="" textlink="">
      <xdr:nvSpPr>
        <xdr:cNvPr id="651" name="公債費該当値テキスト"/>
        <xdr:cNvSpPr txBox="1"/>
      </xdr:nvSpPr>
      <xdr:spPr>
        <a:xfrm>
          <a:off x="16370300" y="123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134886</xdr:rowOff>
    </xdr:from>
    <xdr:to>
      <xdr:col>81</xdr:col>
      <xdr:colOff>101600</xdr:colOff>
      <xdr:row>73</xdr:row>
      <xdr:rowOff>65036</xdr:rowOff>
    </xdr:to>
    <xdr:sp macro="" textlink="">
      <xdr:nvSpPr>
        <xdr:cNvPr id="652" name="楕円 651"/>
        <xdr:cNvSpPr/>
      </xdr:nvSpPr>
      <xdr:spPr>
        <a:xfrm>
          <a:off x="15430500" y="12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81563</xdr:rowOff>
    </xdr:from>
    <xdr:ext cx="534377" cy="259045"/>
    <xdr:sp macro="" textlink="">
      <xdr:nvSpPr>
        <xdr:cNvPr id="653" name="テキスト ボックス 652"/>
        <xdr:cNvSpPr txBox="1"/>
      </xdr:nvSpPr>
      <xdr:spPr>
        <a:xfrm>
          <a:off x="15214111" y="122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133121</xdr:rowOff>
    </xdr:from>
    <xdr:to>
      <xdr:col>76</xdr:col>
      <xdr:colOff>165100</xdr:colOff>
      <xdr:row>73</xdr:row>
      <xdr:rowOff>63271</xdr:rowOff>
    </xdr:to>
    <xdr:sp macro="" textlink="">
      <xdr:nvSpPr>
        <xdr:cNvPr id="654" name="楕円 653"/>
        <xdr:cNvSpPr/>
      </xdr:nvSpPr>
      <xdr:spPr>
        <a:xfrm>
          <a:off x="145415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79798</xdr:rowOff>
    </xdr:from>
    <xdr:ext cx="534377" cy="259045"/>
    <xdr:sp macro="" textlink="">
      <xdr:nvSpPr>
        <xdr:cNvPr id="655" name="テキスト ボックス 654"/>
        <xdr:cNvSpPr txBox="1"/>
      </xdr:nvSpPr>
      <xdr:spPr>
        <a:xfrm>
          <a:off x="14325111" y="12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13005</xdr:rowOff>
    </xdr:from>
    <xdr:to>
      <xdr:col>72</xdr:col>
      <xdr:colOff>38100</xdr:colOff>
      <xdr:row>73</xdr:row>
      <xdr:rowOff>114605</xdr:rowOff>
    </xdr:to>
    <xdr:sp macro="" textlink="">
      <xdr:nvSpPr>
        <xdr:cNvPr id="656" name="楕円 655"/>
        <xdr:cNvSpPr/>
      </xdr:nvSpPr>
      <xdr:spPr>
        <a:xfrm>
          <a:off x="136525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131132</xdr:rowOff>
    </xdr:from>
    <xdr:ext cx="534377" cy="259045"/>
    <xdr:sp macro="" textlink="">
      <xdr:nvSpPr>
        <xdr:cNvPr id="657" name="テキスト ボックス 656"/>
        <xdr:cNvSpPr txBox="1"/>
      </xdr:nvSpPr>
      <xdr:spPr>
        <a:xfrm>
          <a:off x="13436111" y="12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10719</xdr:rowOff>
    </xdr:from>
    <xdr:to>
      <xdr:col>67</xdr:col>
      <xdr:colOff>101600</xdr:colOff>
      <xdr:row>73</xdr:row>
      <xdr:rowOff>112319</xdr:rowOff>
    </xdr:to>
    <xdr:sp macro="" textlink="">
      <xdr:nvSpPr>
        <xdr:cNvPr id="658" name="楕円 657"/>
        <xdr:cNvSpPr/>
      </xdr:nvSpPr>
      <xdr:spPr>
        <a:xfrm>
          <a:off x="12763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128846</xdr:rowOff>
    </xdr:from>
    <xdr:ext cx="534377" cy="259045"/>
    <xdr:sp macro="" textlink="">
      <xdr:nvSpPr>
        <xdr:cNvPr id="659" name="テキスト ボックス 658"/>
        <xdr:cNvSpPr txBox="1"/>
      </xdr:nvSpPr>
      <xdr:spPr>
        <a:xfrm>
          <a:off x="12547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152662</xdr:rowOff>
    </xdr:from>
    <xdr:to>
      <xdr:col>85</xdr:col>
      <xdr:colOff>127000</xdr:colOff>
      <xdr:row>95</xdr:row>
      <xdr:rowOff>42545</xdr:rowOff>
    </xdr:to>
    <xdr:cxnSp macro="">
      <xdr:nvCxnSpPr>
        <xdr:cNvPr id="686" name="直線コネクタ 685"/>
        <xdr:cNvCxnSpPr/>
      </xdr:nvCxnSpPr>
      <xdr:spPr>
        <a:xfrm flipV="1">
          <a:off x="15481300" y="16268962"/>
          <a:ext cx="8382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96</xdr:row>
      <xdr:rowOff>71737</xdr:rowOff>
    </xdr:to>
    <xdr:cxnSp macro="">
      <xdr:nvCxnSpPr>
        <xdr:cNvPr id="689" name="直線コネクタ 688"/>
        <xdr:cNvCxnSpPr/>
      </xdr:nvCxnSpPr>
      <xdr:spPr>
        <a:xfrm flipV="1">
          <a:off x="14592300" y="16330295"/>
          <a:ext cx="8890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71737</xdr:rowOff>
    </xdr:from>
    <xdr:to>
      <xdr:col>76</xdr:col>
      <xdr:colOff>114300</xdr:colOff>
      <xdr:row>97</xdr:row>
      <xdr:rowOff>79463</xdr:rowOff>
    </xdr:to>
    <xdr:cxnSp macro="">
      <xdr:nvCxnSpPr>
        <xdr:cNvPr id="692" name="直線コネクタ 691"/>
        <xdr:cNvCxnSpPr/>
      </xdr:nvCxnSpPr>
      <xdr:spPr>
        <a:xfrm flipV="1">
          <a:off x="13703300" y="165309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108176</xdr:rowOff>
    </xdr:from>
    <xdr:to>
      <xdr:col>71</xdr:col>
      <xdr:colOff>177800</xdr:colOff>
      <xdr:row>97</xdr:row>
      <xdr:rowOff>79463</xdr:rowOff>
    </xdr:to>
    <xdr:cxnSp macro="">
      <xdr:nvCxnSpPr>
        <xdr:cNvPr id="695" name="直線コネクタ 694"/>
        <xdr:cNvCxnSpPr/>
      </xdr:nvCxnSpPr>
      <xdr:spPr>
        <a:xfrm>
          <a:off x="12814300" y="16224476"/>
          <a:ext cx="889000" cy="4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101862</xdr:rowOff>
    </xdr:from>
    <xdr:to>
      <xdr:col>85</xdr:col>
      <xdr:colOff>177800</xdr:colOff>
      <xdr:row>95</xdr:row>
      <xdr:rowOff>32012</xdr:rowOff>
    </xdr:to>
    <xdr:sp macro="" textlink="">
      <xdr:nvSpPr>
        <xdr:cNvPr id="705" name="楕円 704"/>
        <xdr:cNvSpPr/>
      </xdr:nvSpPr>
      <xdr:spPr>
        <a:xfrm>
          <a:off x="16268700" y="162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124739</xdr:rowOff>
    </xdr:from>
    <xdr:ext cx="534377" cy="259045"/>
    <xdr:sp macro="" textlink="">
      <xdr:nvSpPr>
        <xdr:cNvPr id="706" name="積立金該当値テキスト"/>
        <xdr:cNvSpPr txBox="1"/>
      </xdr:nvSpPr>
      <xdr:spPr>
        <a:xfrm>
          <a:off x="16370300" y="16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163195</xdr:rowOff>
    </xdr:from>
    <xdr:to>
      <xdr:col>81</xdr:col>
      <xdr:colOff>101600</xdr:colOff>
      <xdr:row>95</xdr:row>
      <xdr:rowOff>93345</xdr:rowOff>
    </xdr:to>
    <xdr:sp macro="" textlink="">
      <xdr:nvSpPr>
        <xdr:cNvPr id="707" name="楕円 706"/>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109872</xdr:rowOff>
    </xdr:from>
    <xdr:ext cx="534377" cy="259045"/>
    <xdr:sp macro="" textlink="">
      <xdr:nvSpPr>
        <xdr:cNvPr id="708" name="テキスト ボックス 707"/>
        <xdr:cNvSpPr txBox="1"/>
      </xdr:nvSpPr>
      <xdr:spPr>
        <a:xfrm>
          <a:off x="15214111" y="160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20937</xdr:rowOff>
    </xdr:from>
    <xdr:to>
      <xdr:col>76</xdr:col>
      <xdr:colOff>165100</xdr:colOff>
      <xdr:row>96</xdr:row>
      <xdr:rowOff>122537</xdr:rowOff>
    </xdr:to>
    <xdr:sp macro="" textlink="">
      <xdr:nvSpPr>
        <xdr:cNvPr id="709" name="楕円 708"/>
        <xdr:cNvSpPr/>
      </xdr:nvSpPr>
      <xdr:spPr>
        <a:xfrm>
          <a:off x="14541500" y="1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139064</xdr:rowOff>
    </xdr:from>
    <xdr:ext cx="534377" cy="259045"/>
    <xdr:sp macro="" textlink="">
      <xdr:nvSpPr>
        <xdr:cNvPr id="710" name="テキスト ボックス 709"/>
        <xdr:cNvSpPr txBox="1"/>
      </xdr:nvSpPr>
      <xdr:spPr>
        <a:xfrm>
          <a:off x="14325111" y="16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28663</xdr:rowOff>
    </xdr:from>
    <xdr:to>
      <xdr:col>72</xdr:col>
      <xdr:colOff>38100</xdr:colOff>
      <xdr:row>97</xdr:row>
      <xdr:rowOff>130263</xdr:rowOff>
    </xdr:to>
    <xdr:sp macro="" textlink="">
      <xdr:nvSpPr>
        <xdr:cNvPr id="711" name="楕円 710"/>
        <xdr:cNvSpPr/>
      </xdr:nvSpPr>
      <xdr:spPr>
        <a:xfrm>
          <a:off x="13652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121390</xdr:rowOff>
    </xdr:from>
    <xdr:ext cx="534377" cy="259045"/>
    <xdr:sp macro="" textlink="">
      <xdr:nvSpPr>
        <xdr:cNvPr id="712" name="テキスト ボックス 711"/>
        <xdr:cNvSpPr txBox="1"/>
      </xdr:nvSpPr>
      <xdr:spPr>
        <a:xfrm>
          <a:off x="13436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57376</xdr:rowOff>
    </xdr:from>
    <xdr:to>
      <xdr:col>67</xdr:col>
      <xdr:colOff>101600</xdr:colOff>
      <xdr:row>94</xdr:row>
      <xdr:rowOff>158976</xdr:rowOff>
    </xdr:to>
    <xdr:sp macro="" textlink="">
      <xdr:nvSpPr>
        <xdr:cNvPr id="713" name="楕円 712"/>
        <xdr:cNvSpPr/>
      </xdr:nvSpPr>
      <xdr:spPr>
        <a:xfrm>
          <a:off x="12763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4053</xdr:rowOff>
    </xdr:from>
    <xdr:ext cx="534377" cy="259045"/>
    <xdr:sp macro="" textlink="">
      <xdr:nvSpPr>
        <xdr:cNvPr id="714" name="テキスト ボックス 713"/>
        <xdr:cNvSpPr txBox="1"/>
      </xdr:nvSpPr>
      <xdr:spPr>
        <a:xfrm>
          <a:off x="12547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41402</xdr:rowOff>
    </xdr:from>
    <xdr:to>
      <xdr:col>111</xdr:col>
      <xdr:colOff>177800</xdr:colOff>
      <xdr:row>39</xdr:row>
      <xdr:rowOff>44450</xdr:rowOff>
    </xdr:to>
    <xdr:cxnSp macro="">
      <xdr:nvCxnSpPr>
        <xdr:cNvPr id="746" name="直線コネクタ 745"/>
        <xdr:cNvCxnSpPr/>
      </xdr:nvCxnSpPr>
      <xdr:spPr>
        <a:xfrm>
          <a:off x="20434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40894</xdr:rowOff>
    </xdr:from>
    <xdr:to>
      <xdr:col>107</xdr:col>
      <xdr:colOff>50800</xdr:colOff>
      <xdr:row>39</xdr:row>
      <xdr:rowOff>41402</xdr:rowOff>
    </xdr:to>
    <xdr:cxnSp macro="">
      <xdr:nvCxnSpPr>
        <xdr:cNvPr id="749" name="直線コネクタ 748"/>
        <xdr:cNvCxnSpPr/>
      </xdr:nvCxnSpPr>
      <xdr:spPr>
        <a:xfrm>
          <a:off x="19545300" y="672744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36957</xdr:rowOff>
    </xdr:from>
    <xdr:to>
      <xdr:col>102</xdr:col>
      <xdr:colOff>114300</xdr:colOff>
      <xdr:row>39</xdr:row>
      <xdr:rowOff>40894</xdr:rowOff>
    </xdr:to>
    <xdr:cxnSp macro="">
      <xdr:nvCxnSpPr>
        <xdr:cNvPr id="752" name="直線コネクタ 751"/>
        <xdr:cNvCxnSpPr/>
      </xdr:nvCxnSpPr>
      <xdr:spPr>
        <a:xfrm>
          <a:off x="18656300" y="672350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6" name="楕円 765"/>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83329</xdr:rowOff>
    </xdr:from>
    <xdr:ext cx="313932" cy="259045"/>
    <xdr:sp macro="" textlink="">
      <xdr:nvSpPr>
        <xdr:cNvPr id="767" name="テキスト ボックス 766"/>
        <xdr:cNvSpPr txBox="1"/>
      </xdr:nvSpPr>
      <xdr:spPr>
        <a:xfrm>
          <a:off x="20277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161544</xdr:rowOff>
    </xdr:from>
    <xdr:to>
      <xdr:col>102</xdr:col>
      <xdr:colOff>165100</xdr:colOff>
      <xdr:row>39</xdr:row>
      <xdr:rowOff>91694</xdr:rowOff>
    </xdr:to>
    <xdr:sp macro="" textlink="">
      <xdr:nvSpPr>
        <xdr:cNvPr id="768" name="楕円 767"/>
        <xdr:cNvSpPr/>
      </xdr:nvSpPr>
      <xdr:spPr>
        <a:xfrm>
          <a:off x="19494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82821</xdr:rowOff>
    </xdr:from>
    <xdr:ext cx="313932" cy="259045"/>
    <xdr:sp macro="" textlink="">
      <xdr:nvSpPr>
        <xdr:cNvPr id="769" name="テキスト ボックス 768"/>
        <xdr:cNvSpPr txBox="1"/>
      </xdr:nvSpPr>
      <xdr:spPr>
        <a:xfrm>
          <a:off x="19388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157607</xdr:rowOff>
    </xdr:from>
    <xdr:to>
      <xdr:col>98</xdr:col>
      <xdr:colOff>38100</xdr:colOff>
      <xdr:row>39</xdr:row>
      <xdr:rowOff>87757</xdr:rowOff>
    </xdr:to>
    <xdr:sp macro="" textlink="">
      <xdr:nvSpPr>
        <xdr:cNvPr id="770" name="楕円 769"/>
        <xdr:cNvSpPr/>
      </xdr:nvSpPr>
      <xdr:spPr>
        <a:xfrm>
          <a:off x="18605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78884</xdr:rowOff>
    </xdr:from>
    <xdr:ext cx="313932" cy="259045"/>
    <xdr:sp macro="" textlink="">
      <xdr:nvSpPr>
        <xdr:cNvPr id="771" name="テキスト ボックス 770"/>
        <xdr:cNvSpPr txBox="1"/>
      </xdr:nvSpPr>
      <xdr:spPr>
        <a:xfrm>
          <a:off x="18499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2197</xdr:rowOff>
    </xdr:from>
    <xdr:to>
      <xdr:col>116</xdr:col>
      <xdr:colOff>63500</xdr:colOff>
      <xdr:row>59</xdr:row>
      <xdr:rowOff>12141</xdr:rowOff>
    </xdr:to>
    <xdr:cxnSp macro="">
      <xdr:nvCxnSpPr>
        <xdr:cNvPr id="800" name="直線コネクタ 799"/>
        <xdr:cNvCxnSpPr/>
      </xdr:nvCxnSpPr>
      <xdr:spPr>
        <a:xfrm flipV="1">
          <a:off x="21323300" y="10117747"/>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170561</xdr:rowOff>
    </xdr:from>
    <xdr:to>
      <xdr:col>111</xdr:col>
      <xdr:colOff>177800</xdr:colOff>
      <xdr:row>59</xdr:row>
      <xdr:rowOff>12141</xdr:rowOff>
    </xdr:to>
    <xdr:cxnSp macro="">
      <xdr:nvCxnSpPr>
        <xdr:cNvPr id="803" name="直線コネクタ 802"/>
        <xdr:cNvCxnSpPr/>
      </xdr:nvCxnSpPr>
      <xdr:spPr>
        <a:xfrm>
          <a:off x="20434300" y="1011466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124726</xdr:rowOff>
    </xdr:from>
    <xdr:to>
      <xdr:col>107</xdr:col>
      <xdr:colOff>50800</xdr:colOff>
      <xdr:row>58</xdr:row>
      <xdr:rowOff>170561</xdr:rowOff>
    </xdr:to>
    <xdr:cxnSp macro="">
      <xdr:nvCxnSpPr>
        <xdr:cNvPr id="806" name="直線コネクタ 805"/>
        <xdr:cNvCxnSpPr/>
      </xdr:nvCxnSpPr>
      <xdr:spPr>
        <a:xfrm>
          <a:off x="19545300" y="10068826"/>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124726</xdr:rowOff>
    </xdr:from>
    <xdr:to>
      <xdr:col>102</xdr:col>
      <xdr:colOff>114300</xdr:colOff>
      <xdr:row>58</xdr:row>
      <xdr:rowOff>167780</xdr:rowOff>
    </xdr:to>
    <xdr:cxnSp macro="">
      <xdr:nvCxnSpPr>
        <xdr:cNvPr id="809" name="直線コネクタ 808"/>
        <xdr:cNvCxnSpPr/>
      </xdr:nvCxnSpPr>
      <xdr:spPr>
        <a:xfrm flipV="1">
          <a:off x="18656300" y="1006882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122847</xdr:rowOff>
    </xdr:from>
    <xdr:to>
      <xdr:col>116</xdr:col>
      <xdr:colOff>114300</xdr:colOff>
      <xdr:row>59</xdr:row>
      <xdr:rowOff>52997</xdr:rowOff>
    </xdr:to>
    <xdr:sp macro="" textlink="">
      <xdr:nvSpPr>
        <xdr:cNvPr id="819" name="楕円 818"/>
        <xdr:cNvSpPr/>
      </xdr:nvSpPr>
      <xdr:spPr>
        <a:xfrm>
          <a:off x="221107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37774</xdr:rowOff>
    </xdr:from>
    <xdr:ext cx="469744" cy="259045"/>
    <xdr:sp macro="" textlink="">
      <xdr:nvSpPr>
        <xdr:cNvPr id="820" name="貸付金該当値テキスト"/>
        <xdr:cNvSpPr txBox="1"/>
      </xdr:nvSpPr>
      <xdr:spPr>
        <a:xfrm>
          <a:off x="22212300" y="99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132791</xdr:rowOff>
    </xdr:from>
    <xdr:to>
      <xdr:col>112</xdr:col>
      <xdr:colOff>38100</xdr:colOff>
      <xdr:row>59</xdr:row>
      <xdr:rowOff>62941</xdr:rowOff>
    </xdr:to>
    <xdr:sp macro="" textlink="">
      <xdr:nvSpPr>
        <xdr:cNvPr id="821" name="楕円 820"/>
        <xdr:cNvSpPr/>
      </xdr:nvSpPr>
      <xdr:spPr>
        <a:xfrm>
          <a:off x="21272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54068</xdr:rowOff>
    </xdr:from>
    <xdr:ext cx="378565" cy="259045"/>
    <xdr:sp macro="" textlink="">
      <xdr:nvSpPr>
        <xdr:cNvPr id="822" name="テキスト ボックス 821"/>
        <xdr:cNvSpPr txBox="1"/>
      </xdr:nvSpPr>
      <xdr:spPr>
        <a:xfrm>
          <a:off x="21134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119761</xdr:rowOff>
    </xdr:from>
    <xdr:to>
      <xdr:col>107</xdr:col>
      <xdr:colOff>101600</xdr:colOff>
      <xdr:row>59</xdr:row>
      <xdr:rowOff>49911</xdr:rowOff>
    </xdr:to>
    <xdr:sp macro="" textlink="">
      <xdr:nvSpPr>
        <xdr:cNvPr id="823" name="楕円 822"/>
        <xdr:cNvSpPr/>
      </xdr:nvSpPr>
      <xdr:spPr>
        <a:xfrm>
          <a:off x="20383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41038</xdr:rowOff>
    </xdr:from>
    <xdr:ext cx="469744" cy="259045"/>
    <xdr:sp macro="" textlink="">
      <xdr:nvSpPr>
        <xdr:cNvPr id="824" name="テキスト ボックス 823"/>
        <xdr:cNvSpPr txBox="1"/>
      </xdr:nvSpPr>
      <xdr:spPr>
        <a:xfrm>
          <a:off x="20199428"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73926</xdr:rowOff>
    </xdr:from>
    <xdr:to>
      <xdr:col>102</xdr:col>
      <xdr:colOff>165100</xdr:colOff>
      <xdr:row>59</xdr:row>
      <xdr:rowOff>4076</xdr:rowOff>
    </xdr:to>
    <xdr:sp macro="" textlink="">
      <xdr:nvSpPr>
        <xdr:cNvPr id="825" name="楕円 824"/>
        <xdr:cNvSpPr/>
      </xdr:nvSpPr>
      <xdr:spPr>
        <a:xfrm>
          <a:off x="19494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166653</xdr:rowOff>
    </xdr:from>
    <xdr:ext cx="469744" cy="259045"/>
    <xdr:sp macro="" textlink="">
      <xdr:nvSpPr>
        <xdr:cNvPr id="826" name="テキスト ボックス 825"/>
        <xdr:cNvSpPr txBox="1"/>
      </xdr:nvSpPr>
      <xdr:spPr>
        <a:xfrm>
          <a:off x="19310428" y="101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116980</xdr:rowOff>
    </xdr:from>
    <xdr:to>
      <xdr:col>98</xdr:col>
      <xdr:colOff>38100</xdr:colOff>
      <xdr:row>59</xdr:row>
      <xdr:rowOff>47130</xdr:rowOff>
    </xdr:to>
    <xdr:sp macro="" textlink="">
      <xdr:nvSpPr>
        <xdr:cNvPr id="827" name="楕円 826"/>
        <xdr:cNvSpPr/>
      </xdr:nvSpPr>
      <xdr:spPr>
        <a:xfrm>
          <a:off x="18605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38257</xdr:rowOff>
    </xdr:from>
    <xdr:ext cx="469744" cy="259045"/>
    <xdr:sp macro="" textlink="">
      <xdr:nvSpPr>
        <xdr:cNvPr id="828" name="テキスト ボックス 827"/>
        <xdr:cNvSpPr txBox="1"/>
      </xdr:nvSpPr>
      <xdr:spPr>
        <a:xfrm>
          <a:off x="18421428"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117640</xdr:rowOff>
    </xdr:from>
    <xdr:to>
      <xdr:col>116</xdr:col>
      <xdr:colOff>63500</xdr:colOff>
      <xdr:row>75</xdr:row>
      <xdr:rowOff>1206</xdr:rowOff>
    </xdr:to>
    <xdr:cxnSp macro="">
      <xdr:nvCxnSpPr>
        <xdr:cNvPr id="858" name="直線コネクタ 857"/>
        <xdr:cNvCxnSpPr/>
      </xdr:nvCxnSpPr>
      <xdr:spPr>
        <a:xfrm flipV="1">
          <a:off x="21323300" y="12804940"/>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137071</xdr:rowOff>
    </xdr:from>
    <xdr:to>
      <xdr:col>111</xdr:col>
      <xdr:colOff>177800</xdr:colOff>
      <xdr:row>75</xdr:row>
      <xdr:rowOff>1206</xdr:rowOff>
    </xdr:to>
    <xdr:cxnSp macro="">
      <xdr:nvCxnSpPr>
        <xdr:cNvPr id="861" name="直線コネクタ 860"/>
        <xdr:cNvCxnSpPr/>
      </xdr:nvCxnSpPr>
      <xdr:spPr>
        <a:xfrm>
          <a:off x="20434300" y="12652921"/>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131146</xdr:rowOff>
    </xdr:from>
    <xdr:to>
      <xdr:col>107</xdr:col>
      <xdr:colOff>50800</xdr:colOff>
      <xdr:row>73</xdr:row>
      <xdr:rowOff>137071</xdr:rowOff>
    </xdr:to>
    <xdr:cxnSp macro="">
      <xdr:nvCxnSpPr>
        <xdr:cNvPr id="864" name="直線コネクタ 863"/>
        <xdr:cNvCxnSpPr/>
      </xdr:nvCxnSpPr>
      <xdr:spPr>
        <a:xfrm>
          <a:off x="19545300" y="12475546"/>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131146</xdr:rowOff>
    </xdr:from>
    <xdr:to>
      <xdr:col>102</xdr:col>
      <xdr:colOff>114300</xdr:colOff>
      <xdr:row>72</xdr:row>
      <xdr:rowOff>171190</xdr:rowOff>
    </xdr:to>
    <xdr:cxnSp macro="">
      <xdr:nvCxnSpPr>
        <xdr:cNvPr id="867" name="直線コネクタ 866"/>
        <xdr:cNvCxnSpPr/>
      </xdr:nvCxnSpPr>
      <xdr:spPr>
        <a:xfrm flipV="1">
          <a:off x="18656300" y="1247554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66840</xdr:rowOff>
    </xdr:from>
    <xdr:to>
      <xdr:col>116</xdr:col>
      <xdr:colOff>114300</xdr:colOff>
      <xdr:row>74</xdr:row>
      <xdr:rowOff>168440</xdr:rowOff>
    </xdr:to>
    <xdr:sp macro="" textlink="">
      <xdr:nvSpPr>
        <xdr:cNvPr id="877" name="楕円 876"/>
        <xdr:cNvSpPr/>
      </xdr:nvSpPr>
      <xdr:spPr>
        <a:xfrm>
          <a:off x="22110700" y="127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89717</xdr:rowOff>
    </xdr:from>
    <xdr:ext cx="534377" cy="259045"/>
    <xdr:sp macro="" textlink="">
      <xdr:nvSpPr>
        <xdr:cNvPr id="878" name="繰出金該当値テキスト"/>
        <xdr:cNvSpPr txBox="1"/>
      </xdr:nvSpPr>
      <xdr:spPr>
        <a:xfrm>
          <a:off x="22212300" y="126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121856</xdr:rowOff>
    </xdr:from>
    <xdr:to>
      <xdr:col>112</xdr:col>
      <xdr:colOff>38100</xdr:colOff>
      <xdr:row>75</xdr:row>
      <xdr:rowOff>52006</xdr:rowOff>
    </xdr:to>
    <xdr:sp macro="" textlink="">
      <xdr:nvSpPr>
        <xdr:cNvPr id="879" name="楕円 878"/>
        <xdr:cNvSpPr/>
      </xdr:nvSpPr>
      <xdr:spPr>
        <a:xfrm>
          <a:off x="21272500" y="128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68533</xdr:rowOff>
    </xdr:from>
    <xdr:ext cx="534377" cy="259045"/>
    <xdr:sp macro="" textlink="">
      <xdr:nvSpPr>
        <xdr:cNvPr id="880" name="テキスト ボックス 879"/>
        <xdr:cNvSpPr txBox="1"/>
      </xdr:nvSpPr>
      <xdr:spPr>
        <a:xfrm>
          <a:off x="21056111" y="12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86271</xdr:rowOff>
    </xdr:from>
    <xdr:to>
      <xdr:col>107</xdr:col>
      <xdr:colOff>101600</xdr:colOff>
      <xdr:row>74</xdr:row>
      <xdr:rowOff>16421</xdr:rowOff>
    </xdr:to>
    <xdr:sp macro="" textlink="">
      <xdr:nvSpPr>
        <xdr:cNvPr id="881" name="楕円 880"/>
        <xdr:cNvSpPr/>
      </xdr:nvSpPr>
      <xdr:spPr>
        <a:xfrm>
          <a:off x="20383500" y="12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32948</xdr:rowOff>
    </xdr:from>
    <xdr:ext cx="534377" cy="259045"/>
    <xdr:sp macro="" textlink="">
      <xdr:nvSpPr>
        <xdr:cNvPr id="882" name="テキスト ボックス 881"/>
        <xdr:cNvSpPr txBox="1"/>
      </xdr:nvSpPr>
      <xdr:spPr>
        <a:xfrm>
          <a:off x="20167111" y="123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80346</xdr:rowOff>
    </xdr:from>
    <xdr:to>
      <xdr:col>102</xdr:col>
      <xdr:colOff>165100</xdr:colOff>
      <xdr:row>73</xdr:row>
      <xdr:rowOff>10496</xdr:rowOff>
    </xdr:to>
    <xdr:sp macro="" textlink="">
      <xdr:nvSpPr>
        <xdr:cNvPr id="883" name="楕円 882"/>
        <xdr:cNvSpPr/>
      </xdr:nvSpPr>
      <xdr:spPr>
        <a:xfrm>
          <a:off x="194945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27023</xdr:rowOff>
    </xdr:from>
    <xdr:ext cx="534377" cy="259045"/>
    <xdr:sp macro="" textlink="">
      <xdr:nvSpPr>
        <xdr:cNvPr id="884" name="テキスト ボックス 883"/>
        <xdr:cNvSpPr txBox="1"/>
      </xdr:nvSpPr>
      <xdr:spPr>
        <a:xfrm>
          <a:off x="19278111" y="121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120390</xdr:rowOff>
    </xdr:from>
    <xdr:to>
      <xdr:col>98</xdr:col>
      <xdr:colOff>38100</xdr:colOff>
      <xdr:row>73</xdr:row>
      <xdr:rowOff>50540</xdr:rowOff>
    </xdr:to>
    <xdr:sp macro="" textlink="">
      <xdr:nvSpPr>
        <xdr:cNvPr id="885" name="楕円 884"/>
        <xdr:cNvSpPr/>
      </xdr:nvSpPr>
      <xdr:spPr>
        <a:xfrm>
          <a:off x="18605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67067</xdr:rowOff>
    </xdr:from>
    <xdr:ext cx="534377" cy="259045"/>
    <xdr:sp macro="" textlink="">
      <xdr:nvSpPr>
        <xdr:cNvPr id="886" name="テキスト ボックス 885"/>
        <xdr:cNvSpPr txBox="1"/>
      </xdr:nvSpPr>
      <xdr:spPr>
        <a:xfrm>
          <a:off x="18389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特に、義務的経費である人件費、扶助費、公債費が類似団体平均と比較して高い水準で推移している。このほか、補助費等や普通建設事業費も類似団体平均を大きく上回っている。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本市が合併により広大な市域となり、加えて居住地が点在する地形であるため、効率的な住民サービスの提供や事務事業の実施が困難な状況であり、急速な人口の減少、高齢化の進行などが影響している。</a:t>
          </a:r>
        </a:p>
        <a:p>
          <a:r>
            <a:rPr kumimoji="1" lang="ja-JP" altLang="en-US" sz="1300">
              <a:latin typeface="ＭＳ Ｐゴシック" panose="020B0600070205080204" pitchFamily="50" charset="-128"/>
              <a:ea typeface="ＭＳ Ｐゴシック" panose="020B0600070205080204" pitchFamily="50" charset="-128"/>
            </a:rPr>
            <a:t>　また、旧団体がフルセット主義に基づき施設を整備してきたことにより、施設の保有量が多い状況にあることも影響している。</a:t>
          </a:r>
        </a:p>
        <a:p>
          <a:r>
            <a:rPr kumimoji="1" lang="ja-JP" altLang="en-US" sz="1300">
              <a:latin typeface="ＭＳ Ｐゴシック" panose="020B0600070205080204" pitchFamily="50" charset="-128"/>
              <a:ea typeface="ＭＳ Ｐゴシック" panose="020B0600070205080204" pitchFamily="50" charset="-128"/>
            </a:rPr>
            <a:t>　今後、合併算定替期間終了に伴う普通交付税の減少により、財政運営はより一層厳しくなると見込まれるため、徹底した事務事業の見直しによる業務の効率化や公共施設等総合管理計画に基づき既存施設の整理統合等を図り、行政コスト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85751</xdr:rowOff>
    </xdr:from>
    <xdr:to>
      <xdr:col>24</xdr:col>
      <xdr:colOff>63500</xdr:colOff>
      <xdr:row>35</xdr:row>
      <xdr:rowOff>152502</xdr:rowOff>
    </xdr:to>
    <xdr:cxnSp macro="">
      <xdr:nvCxnSpPr>
        <xdr:cNvPr id="59" name="直線コネクタ 58"/>
        <xdr:cNvCxnSpPr/>
      </xdr:nvCxnSpPr>
      <xdr:spPr>
        <a:xfrm flipV="1">
          <a:off x="3797300" y="6086501"/>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152502</xdr:rowOff>
    </xdr:from>
    <xdr:to>
      <xdr:col>19</xdr:col>
      <xdr:colOff>177800</xdr:colOff>
      <xdr:row>35</xdr:row>
      <xdr:rowOff>162103</xdr:rowOff>
    </xdr:to>
    <xdr:cxnSp macro="">
      <xdr:nvCxnSpPr>
        <xdr:cNvPr id="62" name="直線コネクタ 61"/>
        <xdr:cNvCxnSpPr/>
      </xdr:nvCxnSpPr>
      <xdr:spPr>
        <a:xfrm flipV="1">
          <a:off x="2908300" y="615325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162103</xdr:rowOff>
    </xdr:to>
    <xdr:cxnSp macro="">
      <xdr:nvCxnSpPr>
        <xdr:cNvPr id="65" name="直線コネクタ 64"/>
        <xdr:cNvCxnSpPr/>
      </xdr:nvCxnSpPr>
      <xdr:spPr>
        <a:xfrm>
          <a:off x="2019300" y="607872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77978</xdr:rowOff>
    </xdr:from>
    <xdr:to>
      <xdr:col>10</xdr:col>
      <xdr:colOff>114300</xdr:colOff>
      <xdr:row>35</xdr:row>
      <xdr:rowOff>143358</xdr:rowOff>
    </xdr:to>
    <xdr:cxnSp macro="">
      <xdr:nvCxnSpPr>
        <xdr:cNvPr id="68" name="直線コネクタ 67"/>
        <xdr:cNvCxnSpPr/>
      </xdr:nvCxnSpPr>
      <xdr:spPr>
        <a:xfrm flipV="1">
          <a:off x="1130300" y="607872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34951</xdr:rowOff>
    </xdr:from>
    <xdr:to>
      <xdr:col>24</xdr:col>
      <xdr:colOff>114300</xdr:colOff>
      <xdr:row>35</xdr:row>
      <xdr:rowOff>136551</xdr:rowOff>
    </xdr:to>
    <xdr:sp macro="" textlink="">
      <xdr:nvSpPr>
        <xdr:cNvPr id="78" name="楕円 77"/>
        <xdr:cNvSpPr/>
      </xdr:nvSpPr>
      <xdr:spPr>
        <a:xfrm>
          <a:off x="45847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13378</xdr:rowOff>
    </xdr:from>
    <xdr:ext cx="469744" cy="259045"/>
    <xdr:sp macro="" textlink="">
      <xdr:nvSpPr>
        <xdr:cNvPr id="79" name="議会費該当値テキスト"/>
        <xdr:cNvSpPr txBox="1"/>
      </xdr:nvSpPr>
      <xdr:spPr>
        <a:xfrm>
          <a:off x="4686300"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101702</xdr:rowOff>
    </xdr:from>
    <xdr:to>
      <xdr:col>20</xdr:col>
      <xdr:colOff>38100</xdr:colOff>
      <xdr:row>36</xdr:row>
      <xdr:rowOff>31852</xdr:rowOff>
    </xdr:to>
    <xdr:sp macro="" textlink="">
      <xdr:nvSpPr>
        <xdr:cNvPr id="80" name="楕円 79"/>
        <xdr:cNvSpPr/>
      </xdr:nvSpPr>
      <xdr:spPr>
        <a:xfrm>
          <a:off x="3746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22979</xdr:rowOff>
    </xdr:from>
    <xdr:ext cx="469744" cy="259045"/>
    <xdr:sp macro="" textlink="">
      <xdr:nvSpPr>
        <xdr:cNvPr id="81" name="テキスト ボックス 80"/>
        <xdr:cNvSpPr txBox="1"/>
      </xdr:nvSpPr>
      <xdr:spPr>
        <a:xfrm>
          <a:off x="3562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111303</xdr:rowOff>
    </xdr:from>
    <xdr:to>
      <xdr:col>15</xdr:col>
      <xdr:colOff>101600</xdr:colOff>
      <xdr:row>36</xdr:row>
      <xdr:rowOff>41453</xdr:rowOff>
    </xdr:to>
    <xdr:sp macro="" textlink="">
      <xdr:nvSpPr>
        <xdr:cNvPr id="82" name="楕円 81"/>
        <xdr:cNvSpPr/>
      </xdr:nvSpPr>
      <xdr:spPr>
        <a:xfrm>
          <a:off x="2857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32580</xdr:rowOff>
    </xdr:from>
    <xdr:ext cx="469744" cy="259045"/>
    <xdr:sp macro="" textlink="">
      <xdr:nvSpPr>
        <xdr:cNvPr id="83" name="テキスト ボックス 82"/>
        <xdr:cNvSpPr txBox="1"/>
      </xdr:nvSpPr>
      <xdr:spPr>
        <a:xfrm>
          <a:off x="2673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4" name="楕円 83"/>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119905</xdr:rowOff>
    </xdr:from>
    <xdr:ext cx="469744" cy="259045"/>
    <xdr:sp macro="" textlink="">
      <xdr:nvSpPr>
        <xdr:cNvPr id="85" name="テキスト ボックス 84"/>
        <xdr:cNvSpPr txBox="1"/>
      </xdr:nvSpPr>
      <xdr:spPr>
        <a:xfrm>
          <a:off x="1784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92558</xdr:rowOff>
    </xdr:from>
    <xdr:to>
      <xdr:col>6</xdr:col>
      <xdr:colOff>38100</xdr:colOff>
      <xdr:row>36</xdr:row>
      <xdr:rowOff>22708</xdr:rowOff>
    </xdr:to>
    <xdr:sp macro="" textlink="">
      <xdr:nvSpPr>
        <xdr:cNvPr id="86" name="楕円 85"/>
        <xdr:cNvSpPr/>
      </xdr:nvSpPr>
      <xdr:spPr>
        <a:xfrm>
          <a:off x="1079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13835</xdr:rowOff>
    </xdr:from>
    <xdr:ext cx="469744" cy="259045"/>
    <xdr:sp macro="" textlink="">
      <xdr:nvSpPr>
        <xdr:cNvPr id="87" name="テキスト ボックス 86"/>
        <xdr:cNvSpPr txBox="1"/>
      </xdr:nvSpPr>
      <xdr:spPr>
        <a:xfrm>
          <a:off x="895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22352</xdr:rowOff>
    </xdr:from>
    <xdr:to>
      <xdr:col>24</xdr:col>
      <xdr:colOff>63500</xdr:colOff>
      <xdr:row>53</xdr:row>
      <xdr:rowOff>152110</xdr:rowOff>
    </xdr:to>
    <xdr:cxnSp macro="">
      <xdr:nvCxnSpPr>
        <xdr:cNvPr id="119" name="直線コネクタ 118"/>
        <xdr:cNvCxnSpPr/>
      </xdr:nvCxnSpPr>
      <xdr:spPr>
        <a:xfrm flipV="1">
          <a:off x="3797300" y="8937752"/>
          <a:ext cx="838200" cy="3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152110</xdr:rowOff>
    </xdr:from>
    <xdr:to>
      <xdr:col>19</xdr:col>
      <xdr:colOff>177800</xdr:colOff>
      <xdr:row>54</xdr:row>
      <xdr:rowOff>158325</xdr:rowOff>
    </xdr:to>
    <xdr:cxnSp macro="">
      <xdr:nvCxnSpPr>
        <xdr:cNvPr id="122" name="直線コネクタ 121"/>
        <xdr:cNvCxnSpPr/>
      </xdr:nvCxnSpPr>
      <xdr:spPr>
        <a:xfrm flipV="1">
          <a:off x="2908300" y="9238960"/>
          <a:ext cx="889000" cy="1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167861</xdr:rowOff>
    </xdr:from>
    <xdr:to>
      <xdr:col>15</xdr:col>
      <xdr:colOff>50800</xdr:colOff>
      <xdr:row>54</xdr:row>
      <xdr:rowOff>158325</xdr:rowOff>
    </xdr:to>
    <xdr:cxnSp macro="">
      <xdr:nvCxnSpPr>
        <xdr:cNvPr id="125" name="直線コネクタ 124"/>
        <xdr:cNvCxnSpPr/>
      </xdr:nvCxnSpPr>
      <xdr:spPr>
        <a:xfrm>
          <a:off x="2019300" y="9254711"/>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167861</xdr:rowOff>
    </xdr:from>
    <xdr:to>
      <xdr:col>10</xdr:col>
      <xdr:colOff>114300</xdr:colOff>
      <xdr:row>54</xdr:row>
      <xdr:rowOff>69738</xdr:rowOff>
    </xdr:to>
    <xdr:cxnSp macro="">
      <xdr:nvCxnSpPr>
        <xdr:cNvPr id="128" name="直線コネクタ 127"/>
        <xdr:cNvCxnSpPr/>
      </xdr:nvCxnSpPr>
      <xdr:spPr>
        <a:xfrm flipV="1">
          <a:off x="1130300" y="9254711"/>
          <a:ext cx="889000" cy="7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143002</xdr:rowOff>
    </xdr:from>
    <xdr:to>
      <xdr:col>24</xdr:col>
      <xdr:colOff>114300</xdr:colOff>
      <xdr:row>52</xdr:row>
      <xdr:rowOff>73152</xdr:rowOff>
    </xdr:to>
    <xdr:sp macro="" textlink="">
      <xdr:nvSpPr>
        <xdr:cNvPr id="138" name="楕円 137"/>
        <xdr:cNvSpPr/>
      </xdr:nvSpPr>
      <xdr:spPr>
        <a:xfrm>
          <a:off x="4584700" y="88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165879</xdr:rowOff>
    </xdr:from>
    <xdr:ext cx="599010" cy="259045"/>
    <xdr:sp macro="" textlink="">
      <xdr:nvSpPr>
        <xdr:cNvPr id="139" name="総務費該当値テキスト"/>
        <xdr:cNvSpPr txBox="1"/>
      </xdr:nvSpPr>
      <xdr:spPr>
        <a:xfrm>
          <a:off x="4686300" y="87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101310</xdr:rowOff>
    </xdr:from>
    <xdr:to>
      <xdr:col>20</xdr:col>
      <xdr:colOff>38100</xdr:colOff>
      <xdr:row>54</xdr:row>
      <xdr:rowOff>31460</xdr:rowOff>
    </xdr:to>
    <xdr:sp macro="" textlink="">
      <xdr:nvSpPr>
        <xdr:cNvPr id="140" name="楕円 139"/>
        <xdr:cNvSpPr/>
      </xdr:nvSpPr>
      <xdr:spPr>
        <a:xfrm>
          <a:off x="3746500" y="91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47987</xdr:rowOff>
    </xdr:from>
    <xdr:ext cx="599010" cy="259045"/>
    <xdr:sp macro="" textlink="">
      <xdr:nvSpPr>
        <xdr:cNvPr id="141" name="テキスト ボックス 140"/>
        <xdr:cNvSpPr txBox="1"/>
      </xdr:nvSpPr>
      <xdr:spPr>
        <a:xfrm>
          <a:off x="3497795" y="896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107525</xdr:rowOff>
    </xdr:from>
    <xdr:to>
      <xdr:col>15</xdr:col>
      <xdr:colOff>101600</xdr:colOff>
      <xdr:row>55</xdr:row>
      <xdr:rowOff>37675</xdr:rowOff>
    </xdr:to>
    <xdr:sp macro="" textlink="">
      <xdr:nvSpPr>
        <xdr:cNvPr id="142" name="楕円 141"/>
        <xdr:cNvSpPr/>
      </xdr:nvSpPr>
      <xdr:spPr>
        <a:xfrm>
          <a:off x="2857500" y="93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54202</xdr:rowOff>
    </xdr:from>
    <xdr:ext cx="599010" cy="259045"/>
    <xdr:sp macro="" textlink="">
      <xdr:nvSpPr>
        <xdr:cNvPr id="143" name="テキスト ボックス 142"/>
        <xdr:cNvSpPr txBox="1"/>
      </xdr:nvSpPr>
      <xdr:spPr>
        <a:xfrm>
          <a:off x="2608795" y="914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117061</xdr:rowOff>
    </xdr:from>
    <xdr:to>
      <xdr:col>10</xdr:col>
      <xdr:colOff>165100</xdr:colOff>
      <xdr:row>54</xdr:row>
      <xdr:rowOff>47211</xdr:rowOff>
    </xdr:to>
    <xdr:sp macro="" textlink="">
      <xdr:nvSpPr>
        <xdr:cNvPr id="144" name="楕円 143"/>
        <xdr:cNvSpPr/>
      </xdr:nvSpPr>
      <xdr:spPr>
        <a:xfrm>
          <a:off x="1968500" y="92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63738</xdr:rowOff>
    </xdr:from>
    <xdr:ext cx="599010" cy="259045"/>
    <xdr:sp macro="" textlink="">
      <xdr:nvSpPr>
        <xdr:cNvPr id="145" name="テキスト ボックス 144"/>
        <xdr:cNvSpPr txBox="1"/>
      </xdr:nvSpPr>
      <xdr:spPr>
        <a:xfrm>
          <a:off x="1719795" y="897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18938</xdr:rowOff>
    </xdr:from>
    <xdr:to>
      <xdr:col>6</xdr:col>
      <xdr:colOff>38100</xdr:colOff>
      <xdr:row>54</xdr:row>
      <xdr:rowOff>120538</xdr:rowOff>
    </xdr:to>
    <xdr:sp macro="" textlink="">
      <xdr:nvSpPr>
        <xdr:cNvPr id="146" name="楕円 145"/>
        <xdr:cNvSpPr/>
      </xdr:nvSpPr>
      <xdr:spPr>
        <a:xfrm>
          <a:off x="1079500" y="92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137065</xdr:rowOff>
    </xdr:from>
    <xdr:ext cx="599010" cy="259045"/>
    <xdr:sp macro="" textlink="">
      <xdr:nvSpPr>
        <xdr:cNvPr id="147" name="テキスト ボックス 146"/>
        <xdr:cNvSpPr txBox="1"/>
      </xdr:nvSpPr>
      <xdr:spPr>
        <a:xfrm>
          <a:off x="830795" y="905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124206</xdr:rowOff>
    </xdr:from>
    <xdr:to>
      <xdr:col>24</xdr:col>
      <xdr:colOff>63500</xdr:colOff>
      <xdr:row>73</xdr:row>
      <xdr:rowOff>10464</xdr:rowOff>
    </xdr:to>
    <xdr:cxnSp macro="">
      <xdr:nvCxnSpPr>
        <xdr:cNvPr id="177" name="直線コネクタ 176"/>
        <xdr:cNvCxnSpPr/>
      </xdr:nvCxnSpPr>
      <xdr:spPr>
        <a:xfrm>
          <a:off x="3797300" y="12468606"/>
          <a:ext cx="8382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124206</xdr:rowOff>
    </xdr:from>
    <xdr:to>
      <xdr:col>19</xdr:col>
      <xdr:colOff>177800</xdr:colOff>
      <xdr:row>72</xdr:row>
      <xdr:rowOff>132550</xdr:rowOff>
    </xdr:to>
    <xdr:cxnSp macro="">
      <xdr:nvCxnSpPr>
        <xdr:cNvPr id="180" name="直線コネクタ 179"/>
        <xdr:cNvCxnSpPr/>
      </xdr:nvCxnSpPr>
      <xdr:spPr>
        <a:xfrm flipV="1">
          <a:off x="2908300" y="1246860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132550</xdr:rowOff>
    </xdr:from>
    <xdr:to>
      <xdr:col>15</xdr:col>
      <xdr:colOff>50800</xdr:colOff>
      <xdr:row>73</xdr:row>
      <xdr:rowOff>125488</xdr:rowOff>
    </xdr:to>
    <xdr:cxnSp macro="">
      <xdr:nvCxnSpPr>
        <xdr:cNvPr id="183" name="直線コネクタ 182"/>
        <xdr:cNvCxnSpPr/>
      </xdr:nvCxnSpPr>
      <xdr:spPr>
        <a:xfrm flipV="1">
          <a:off x="2019300" y="12476950"/>
          <a:ext cx="889000" cy="1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125488</xdr:rowOff>
    </xdr:from>
    <xdr:to>
      <xdr:col>10</xdr:col>
      <xdr:colOff>114300</xdr:colOff>
      <xdr:row>73</xdr:row>
      <xdr:rowOff>150292</xdr:rowOff>
    </xdr:to>
    <xdr:cxnSp macro="">
      <xdr:nvCxnSpPr>
        <xdr:cNvPr id="186" name="直線コネクタ 185"/>
        <xdr:cNvCxnSpPr/>
      </xdr:nvCxnSpPr>
      <xdr:spPr>
        <a:xfrm flipV="1">
          <a:off x="1130300" y="1264133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131114</xdr:rowOff>
    </xdr:from>
    <xdr:to>
      <xdr:col>24</xdr:col>
      <xdr:colOff>114300</xdr:colOff>
      <xdr:row>73</xdr:row>
      <xdr:rowOff>61264</xdr:rowOff>
    </xdr:to>
    <xdr:sp macro="" textlink="">
      <xdr:nvSpPr>
        <xdr:cNvPr id="196" name="楕円 195"/>
        <xdr:cNvSpPr/>
      </xdr:nvSpPr>
      <xdr:spPr>
        <a:xfrm>
          <a:off x="4584700" y="124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153991</xdr:rowOff>
    </xdr:from>
    <xdr:ext cx="599010" cy="259045"/>
    <xdr:sp macro="" textlink="">
      <xdr:nvSpPr>
        <xdr:cNvPr id="197" name="民生費該当値テキスト"/>
        <xdr:cNvSpPr txBox="1"/>
      </xdr:nvSpPr>
      <xdr:spPr>
        <a:xfrm>
          <a:off x="4686300" y="1232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73406</xdr:rowOff>
    </xdr:from>
    <xdr:to>
      <xdr:col>20</xdr:col>
      <xdr:colOff>38100</xdr:colOff>
      <xdr:row>73</xdr:row>
      <xdr:rowOff>3556</xdr:rowOff>
    </xdr:to>
    <xdr:sp macro="" textlink="">
      <xdr:nvSpPr>
        <xdr:cNvPr id="198" name="楕円 197"/>
        <xdr:cNvSpPr/>
      </xdr:nvSpPr>
      <xdr:spPr>
        <a:xfrm>
          <a:off x="3746500" y="124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20083</xdr:rowOff>
    </xdr:from>
    <xdr:ext cx="599010" cy="259045"/>
    <xdr:sp macro="" textlink="">
      <xdr:nvSpPr>
        <xdr:cNvPr id="199" name="テキスト ボックス 198"/>
        <xdr:cNvSpPr txBox="1"/>
      </xdr:nvSpPr>
      <xdr:spPr>
        <a:xfrm>
          <a:off x="3497795" y="1219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81750</xdr:rowOff>
    </xdr:from>
    <xdr:to>
      <xdr:col>15</xdr:col>
      <xdr:colOff>101600</xdr:colOff>
      <xdr:row>73</xdr:row>
      <xdr:rowOff>11900</xdr:rowOff>
    </xdr:to>
    <xdr:sp macro="" textlink="">
      <xdr:nvSpPr>
        <xdr:cNvPr id="200" name="楕円 199"/>
        <xdr:cNvSpPr/>
      </xdr:nvSpPr>
      <xdr:spPr>
        <a:xfrm>
          <a:off x="28575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28427</xdr:rowOff>
    </xdr:from>
    <xdr:ext cx="599010" cy="259045"/>
    <xdr:sp macro="" textlink="">
      <xdr:nvSpPr>
        <xdr:cNvPr id="201" name="テキスト ボックス 200"/>
        <xdr:cNvSpPr txBox="1"/>
      </xdr:nvSpPr>
      <xdr:spPr>
        <a:xfrm>
          <a:off x="2608795" y="1220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74688</xdr:rowOff>
    </xdr:from>
    <xdr:to>
      <xdr:col>10</xdr:col>
      <xdr:colOff>165100</xdr:colOff>
      <xdr:row>74</xdr:row>
      <xdr:rowOff>4838</xdr:rowOff>
    </xdr:to>
    <xdr:sp macro="" textlink="">
      <xdr:nvSpPr>
        <xdr:cNvPr id="202" name="楕円 201"/>
        <xdr:cNvSpPr/>
      </xdr:nvSpPr>
      <xdr:spPr>
        <a:xfrm>
          <a:off x="1968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21365</xdr:rowOff>
    </xdr:from>
    <xdr:ext cx="599010" cy="259045"/>
    <xdr:sp macro="" textlink="">
      <xdr:nvSpPr>
        <xdr:cNvPr id="203" name="テキスト ボックス 202"/>
        <xdr:cNvSpPr txBox="1"/>
      </xdr:nvSpPr>
      <xdr:spPr>
        <a:xfrm>
          <a:off x="1719795" y="123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99492</xdr:rowOff>
    </xdr:from>
    <xdr:to>
      <xdr:col>6</xdr:col>
      <xdr:colOff>38100</xdr:colOff>
      <xdr:row>74</xdr:row>
      <xdr:rowOff>29642</xdr:rowOff>
    </xdr:to>
    <xdr:sp macro="" textlink="">
      <xdr:nvSpPr>
        <xdr:cNvPr id="204" name="楕円 203"/>
        <xdr:cNvSpPr/>
      </xdr:nvSpPr>
      <xdr:spPr>
        <a:xfrm>
          <a:off x="1079500" y="126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46169</xdr:rowOff>
    </xdr:from>
    <xdr:ext cx="599010" cy="259045"/>
    <xdr:sp macro="" textlink="">
      <xdr:nvSpPr>
        <xdr:cNvPr id="205" name="テキスト ボックス 204"/>
        <xdr:cNvSpPr txBox="1"/>
      </xdr:nvSpPr>
      <xdr:spPr>
        <a:xfrm>
          <a:off x="830795" y="123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61024</xdr:rowOff>
    </xdr:from>
    <xdr:to>
      <xdr:col>24</xdr:col>
      <xdr:colOff>63500</xdr:colOff>
      <xdr:row>94</xdr:row>
      <xdr:rowOff>85198</xdr:rowOff>
    </xdr:to>
    <xdr:cxnSp macro="">
      <xdr:nvCxnSpPr>
        <xdr:cNvPr id="235" name="直線コネクタ 234"/>
        <xdr:cNvCxnSpPr/>
      </xdr:nvCxnSpPr>
      <xdr:spPr>
        <a:xfrm flipV="1">
          <a:off x="3797300" y="16177324"/>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10083</xdr:rowOff>
    </xdr:from>
    <xdr:to>
      <xdr:col>19</xdr:col>
      <xdr:colOff>177800</xdr:colOff>
      <xdr:row>94</xdr:row>
      <xdr:rowOff>85198</xdr:rowOff>
    </xdr:to>
    <xdr:cxnSp macro="">
      <xdr:nvCxnSpPr>
        <xdr:cNvPr id="238" name="直線コネクタ 237"/>
        <xdr:cNvCxnSpPr/>
      </xdr:nvCxnSpPr>
      <xdr:spPr>
        <a:xfrm>
          <a:off x="2908300" y="15954933"/>
          <a:ext cx="889000" cy="2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10083</xdr:rowOff>
    </xdr:from>
    <xdr:to>
      <xdr:col>15</xdr:col>
      <xdr:colOff>50800</xdr:colOff>
      <xdr:row>93</xdr:row>
      <xdr:rowOff>160693</xdr:rowOff>
    </xdr:to>
    <xdr:cxnSp macro="">
      <xdr:nvCxnSpPr>
        <xdr:cNvPr id="241" name="直線コネクタ 240"/>
        <xdr:cNvCxnSpPr/>
      </xdr:nvCxnSpPr>
      <xdr:spPr>
        <a:xfrm flipV="1">
          <a:off x="2019300" y="15954933"/>
          <a:ext cx="889000" cy="1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160693</xdr:rowOff>
    </xdr:from>
    <xdr:to>
      <xdr:col>10</xdr:col>
      <xdr:colOff>114300</xdr:colOff>
      <xdr:row>94</xdr:row>
      <xdr:rowOff>128194</xdr:rowOff>
    </xdr:to>
    <xdr:cxnSp macro="">
      <xdr:nvCxnSpPr>
        <xdr:cNvPr id="244" name="直線コネクタ 243"/>
        <xdr:cNvCxnSpPr/>
      </xdr:nvCxnSpPr>
      <xdr:spPr>
        <a:xfrm flipV="1">
          <a:off x="1130300" y="16105543"/>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10224</xdr:rowOff>
    </xdr:from>
    <xdr:to>
      <xdr:col>24</xdr:col>
      <xdr:colOff>114300</xdr:colOff>
      <xdr:row>94</xdr:row>
      <xdr:rowOff>111824</xdr:rowOff>
    </xdr:to>
    <xdr:sp macro="" textlink="">
      <xdr:nvSpPr>
        <xdr:cNvPr id="254" name="楕円 253"/>
        <xdr:cNvSpPr/>
      </xdr:nvSpPr>
      <xdr:spPr>
        <a:xfrm>
          <a:off x="4584700" y="161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33101</xdr:rowOff>
    </xdr:from>
    <xdr:ext cx="534377" cy="259045"/>
    <xdr:sp macro="" textlink="">
      <xdr:nvSpPr>
        <xdr:cNvPr id="255" name="衛生費該当値テキスト"/>
        <xdr:cNvSpPr txBox="1"/>
      </xdr:nvSpPr>
      <xdr:spPr>
        <a:xfrm>
          <a:off x="4686300" y="159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34398</xdr:rowOff>
    </xdr:from>
    <xdr:to>
      <xdr:col>20</xdr:col>
      <xdr:colOff>38100</xdr:colOff>
      <xdr:row>94</xdr:row>
      <xdr:rowOff>135998</xdr:rowOff>
    </xdr:to>
    <xdr:sp macro="" textlink="">
      <xdr:nvSpPr>
        <xdr:cNvPr id="256" name="楕円 255"/>
        <xdr:cNvSpPr/>
      </xdr:nvSpPr>
      <xdr:spPr>
        <a:xfrm>
          <a:off x="3746500" y="161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152525</xdr:rowOff>
    </xdr:from>
    <xdr:ext cx="534377" cy="259045"/>
    <xdr:sp macro="" textlink="">
      <xdr:nvSpPr>
        <xdr:cNvPr id="257" name="テキスト ボックス 256"/>
        <xdr:cNvSpPr txBox="1"/>
      </xdr:nvSpPr>
      <xdr:spPr>
        <a:xfrm>
          <a:off x="3530111" y="159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130733</xdr:rowOff>
    </xdr:from>
    <xdr:to>
      <xdr:col>15</xdr:col>
      <xdr:colOff>101600</xdr:colOff>
      <xdr:row>93</xdr:row>
      <xdr:rowOff>60883</xdr:rowOff>
    </xdr:to>
    <xdr:sp macro="" textlink="">
      <xdr:nvSpPr>
        <xdr:cNvPr id="258" name="楕円 257"/>
        <xdr:cNvSpPr/>
      </xdr:nvSpPr>
      <xdr:spPr>
        <a:xfrm>
          <a:off x="2857500" y="15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77410</xdr:rowOff>
    </xdr:from>
    <xdr:ext cx="534377" cy="259045"/>
    <xdr:sp macro="" textlink="">
      <xdr:nvSpPr>
        <xdr:cNvPr id="259" name="テキスト ボックス 258"/>
        <xdr:cNvSpPr txBox="1"/>
      </xdr:nvSpPr>
      <xdr:spPr>
        <a:xfrm>
          <a:off x="2641111" y="156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109893</xdr:rowOff>
    </xdr:from>
    <xdr:to>
      <xdr:col>10</xdr:col>
      <xdr:colOff>165100</xdr:colOff>
      <xdr:row>94</xdr:row>
      <xdr:rowOff>40043</xdr:rowOff>
    </xdr:to>
    <xdr:sp macro="" textlink="">
      <xdr:nvSpPr>
        <xdr:cNvPr id="260" name="楕円 259"/>
        <xdr:cNvSpPr/>
      </xdr:nvSpPr>
      <xdr:spPr>
        <a:xfrm>
          <a:off x="19685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56570</xdr:rowOff>
    </xdr:from>
    <xdr:ext cx="534377" cy="259045"/>
    <xdr:sp macro="" textlink="">
      <xdr:nvSpPr>
        <xdr:cNvPr id="261" name="テキスト ボックス 260"/>
        <xdr:cNvSpPr txBox="1"/>
      </xdr:nvSpPr>
      <xdr:spPr>
        <a:xfrm>
          <a:off x="1752111" y="15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77394</xdr:rowOff>
    </xdr:from>
    <xdr:to>
      <xdr:col>6</xdr:col>
      <xdr:colOff>38100</xdr:colOff>
      <xdr:row>95</xdr:row>
      <xdr:rowOff>7544</xdr:rowOff>
    </xdr:to>
    <xdr:sp macro="" textlink="">
      <xdr:nvSpPr>
        <xdr:cNvPr id="262" name="楕円 261"/>
        <xdr:cNvSpPr/>
      </xdr:nvSpPr>
      <xdr:spPr>
        <a:xfrm>
          <a:off x="1079500" y="16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24071</xdr:rowOff>
    </xdr:from>
    <xdr:ext cx="534377" cy="259045"/>
    <xdr:sp macro="" textlink="">
      <xdr:nvSpPr>
        <xdr:cNvPr id="263" name="テキスト ボックス 262"/>
        <xdr:cNvSpPr txBox="1"/>
      </xdr:nvSpPr>
      <xdr:spPr>
        <a:xfrm>
          <a:off x="863111" y="159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38735</xdr:rowOff>
    </xdr:from>
    <xdr:to>
      <xdr:col>45</xdr:col>
      <xdr:colOff>177800</xdr:colOff>
      <xdr:row>39</xdr:row>
      <xdr:rowOff>44450</xdr:rowOff>
    </xdr:to>
    <xdr:cxnSp macro="">
      <xdr:nvCxnSpPr>
        <xdr:cNvPr id="298" name="直線コネクタ 297"/>
        <xdr:cNvCxnSpPr/>
      </xdr:nvCxnSpPr>
      <xdr:spPr>
        <a:xfrm>
          <a:off x="7861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165227</xdr:rowOff>
    </xdr:from>
    <xdr:to>
      <xdr:col>41</xdr:col>
      <xdr:colOff>50800</xdr:colOff>
      <xdr:row>39</xdr:row>
      <xdr:rowOff>38735</xdr:rowOff>
    </xdr:to>
    <xdr:cxnSp macro="">
      <xdr:nvCxnSpPr>
        <xdr:cNvPr id="301" name="直線コネクタ 300"/>
        <xdr:cNvCxnSpPr/>
      </xdr:nvCxnSpPr>
      <xdr:spPr>
        <a:xfrm>
          <a:off x="6972300" y="5994527"/>
          <a:ext cx="889000" cy="7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7" name="楕円 316"/>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8" name="テキスト ボックス 317"/>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114427</xdr:rowOff>
    </xdr:from>
    <xdr:to>
      <xdr:col>36</xdr:col>
      <xdr:colOff>165100</xdr:colOff>
      <xdr:row>35</xdr:row>
      <xdr:rowOff>44577</xdr:rowOff>
    </xdr:to>
    <xdr:sp macro="" textlink="">
      <xdr:nvSpPr>
        <xdr:cNvPr id="319" name="楕円 318"/>
        <xdr:cNvSpPr/>
      </xdr:nvSpPr>
      <xdr:spPr>
        <a:xfrm>
          <a:off x="6921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61104</xdr:rowOff>
    </xdr:from>
    <xdr:ext cx="469744" cy="259045"/>
    <xdr:sp macro="" textlink="">
      <xdr:nvSpPr>
        <xdr:cNvPr id="320" name="テキスト ボックス 319"/>
        <xdr:cNvSpPr txBox="1"/>
      </xdr:nvSpPr>
      <xdr:spPr>
        <a:xfrm>
          <a:off x="6737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16846</xdr:rowOff>
    </xdr:from>
    <xdr:to>
      <xdr:col>55</xdr:col>
      <xdr:colOff>0</xdr:colOff>
      <xdr:row>55</xdr:row>
      <xdr:rowOff>123965</xdr:rowOff>
    </xdr:to>
    <xdr:cxnSp macro="">
      <xdr:nvCxnSpPr>
        <xdr:cNvPr id="349" name="直線コネクタ 348"/>
        <xdr:cNvCxnSpPr/>
      </xdr:nvCxnSpPr>
      <xdr:spPr>
        <a:xfrm>
          <a:off x="9639300" y="9446596"/>
          <a:ext cx="8382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16846</xdr:rowOff>
    </xdr:from>
    <xdr:to>
      <xdr:col>50</xdr:col>
      <xdr:colOff>114300</xdr:colOff>
      <xdr:row>55</xdr:row>
      <xdr:rowOff>116783</xdr:rowOff>
    </xdr:to>
    <xdr:cxnSp macro="">
      <xdr:nvCxnSpPr>
        <xdr:cNvPr id="352" name="直線コネクタ 351"/>
        <xdr:cNvCxnSpPr/>
      </xdr:nvCxnSpPr>
      <xdr:spPr>
        <a:xfrm flipV="1">
          <a:off x="8750300" y="9446596"/>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116783</xdr:rowOff>
    </xdr:from>
    <xdr:to>
      <xdr:col>45</xdr:col>
      <xdr:colOff>177800</xdr:colOff>
      <xdr:row>55</xdr:row>
      <xdr:rowOff>124575</xdr:rowOff>
    </xdr:to>
    <xdr:cxnSp macro="">
      <xdr:nvCxnSpPr>
        <xdr:cNvPr id="355" name="直線コネクタ 354"/>
        <xdr:cNvCxnSpPr/>
      </xdr:nvCxnSpPr>
      <xdr:spPr>
        <a:xfrm flipV="1">
          <a:off x="7861300" y="954653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35554</xdr:rowOff>
    </xdr:from>
    <xdr:to>
      <xdr:col>41</xdr:col>
      <xdr:colOff>50800</xdr:colOff>
      <xdr:row>55</xdr:row>
      <xdr:rowOff>124575</xdr:rowOff>
    </xdr:to>
    <xdr:cxnSp macro="">
      <xdr:nvCxnSpPr>
        <xdr:cNvPr id="358" name="直線コネクタ 357"/>
        <xdr:cNvCxnSpPr/>
      </xdr:nvCxnSpPr>
      <xdr:spPr>
        <a:xfrm>
          <a:off x="6972300" y="946530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73165</xdr:rowOff>
    </xdr:from>
    <xdr:to>
      <xdr:col>55</xdr:col>
      <xdr:colOff>50800</xdr:colOff>
      <xdr:row>56</xdr:row>
      <xdr:rowOff>3315</xdr:rowOff>
    </xdr:to>
    <xdr:sp macro="" textlink="">
      <xdr:nvSpPr>
        <xdr:cNvPr id="368" name="楕円 367"/>
        <xdr:cNvSpPr/>
      </xdr:nvSpPr>
      <xdr:spPr>
        <a:xfrm>
          <a:off x="10426700" y="9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96042</xdr:rowOff>
    </xdr:from>
    <xdr:ext cx="534377" cy="259045"/>
    <xdr:sp macro="" textlink="">
      <xdr:nvSpPr>
        <xdr:cNvPr id="369" name="農林水産業費該当値テキスト"/>
        <xdr:cNvSpPr txBox="1"/>
      </xdr:nvSpPr>
      <xdr:spPr>
        <a:xfrm>
          <a:off x="10528300"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137496</xdr:rowOff>
    </xdr:from>
    <xdr:to>
      <xdr:col>50</xdr:col>
      <xdr:colOff>165100</xdr:colOff>
      <xdr:row>55</xdr:row>
      <xdr:rowOff>67646</xdr:rowOff>
    </xdr:to>
    <xdr:sp macro="" textlink="">
      <xdr:nvSpPr>
        <xdr:cNvPr id="370" name="楕円 369"/>
        <xdr:cNvSpPr/>
      </xdr:nvSpPr>
      <xdr:spPr>
        <a:xfrm>
          <a:off x="9588500" y="93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84173</xdr:rowOff>
    </xdr:from>
    <xdr:ext cx="534377" cy="259045"/>
    <xdr:sp macro="" textlink="">
      <xdr:nvSpPr>
        <xdr:cNvPr id="371" name="テキスト ボックス 370"/>
        <xdr:cNvSpPr txBox="1"/>
      </xdr:nvSpPr>
      <xdr:spPr>
        <a:xfrm>
          <a:off x="9372111" y="9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65983</xdr:rowOff>
    </xdr:from>
    <xdr:to>
      <xdr:col>46</xdr:col>
      <xdr:colOff>38100</xdr:colOff>
      <xdr:row>55</xdr:row>
      <xdr:rowOff>167583</xdr:rowOff>
    </xdr:to>
    <xdr:sp macro="" textlink="">
      <xdr:nvSpPr>
        <xdr:cNvPr id="372" name="楕円 371"/>
        <xdr:cNvSpPr/>
      </xdr:nvSpPr>
      <xdr:spPr>
        <a:xfrm>
          <a:off x="8699500" y="94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12660</xdr:rowOff>
    </xdr:from>
    <xdr:ext cx="534377" cy="259045"/>
    <xdr:sp macro="" textlink="">
      <xdr:nvSpPr>
        <xdr:cNvPr id="373" name="テキスト ボックス 372"/>
        <xdr:cNvSpPr txBox="1"/>
      </xdr:nvSpPr>
      <xdr:spPr>
        <a:xfrm>
          <a:off x="8483111" y="92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73775</xdr:rowOff>
    </xdr:from>
    <xdr:to>
      <xdr:col>41</xdr:col>
      <xdr:colOff>101600</xdr:colOff>
      <xdr:row>56</xdr:row>
      <xdr:rowOff>3925</xdr:rowOff>
    </xdr:to>
    <xdr:sp macro="" textlink="">
      <xdr:nvSpPr>
        <xdr:cNvPr id="374" name="楕円 373"/>
        <xdr:cNvSpPr/>
      </xdr:nvSpPr>
      <xdr:spPr>
        <a:xfrm>
          <a:off x="7810500" y="95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20452</xdr:rowOff>
    </xdr:from>
    <xdr:ext cx="534377" cy="259045"/>
    <xdr:sp macro="" textlink="">
      <xdr:nvSpPr>
        <xdr:cNvPr id="375" name="テキスト ボックス 374"/>
        <xdr:cNvSpPr txBox="1"/>
      </xdr:nvSpPr>
      <xdr:spPr>
        <a:xfrm>
          <a:off x="7594111" y="9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156204</xdr:rowOff>
    </xdr:from>
    <xdr:to>
      <xdr:col>36</xdr:col>
      <xdr:colOff>165100</xdr:colOff>
      <xdr:row>55</xdr:row>
      <xdr:rowOff>86354</xdr:rowOff>
    </xdr:to>
    <xdr:sp macro="" textlink="">
      <xdr:nvSpPr>
        <xdr:cNvPr id="376" name="楕円 375"/>
        <xdr:cNvSpPr/>
      </xdr:nvSpPr>
      <xdr:spPr>
        <a:xfrm>
          <a:off x="6921500" y="94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102881</xdr:rowOff>
    </xdr:from>
    <xdr:ext cx="534377" cy="259045"/>
    <xdr:sp macro="" textlink="">
      <xdr:nvSpPr>
        <xdr:cNvPr id="377" name="テキスト ボックス 376"/>
        <xdr:cNvSpPr txBox="1"/>
      </xdr:nvSpPr>
      <xdr:spPr>
        <a:xfrm>
          <a:off x="6705111" y="91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133338</xdr:rowOff>
    </xdr:from>
    <xdr:to>
      <xdr:col>55</xdr:col>
      <xdr:colOff>0</xdr:colOff>
      <xdr:row>77</xdr:row>
      <xdr:rowOff>34182</xdr:rowOff>
    </xdr:to>
    <xdr:cxnSp macro="">
      <xdr:nvCxnSpPr>
        <xdr:cNvPr id="406" name="直線コネクタ 405"/>
        <xdr:cNvCxnSpPr/>
      </xdr:nvCxnSpPr>
      <xdr:spPr>
        <a:xfrm flipV="1">
          <a:off x="9639300" y="13163538"/>
          <a:ext cx="8382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34182</xdr:rowOff>
    </xdr:from>
    <xdr:to>
      <xdr:col>50</xdr:col>
      <xdr:colOff>114300</xdr:colOff>
      <xdr:row>77</xdr:row>
      <xdr:rowOff>69938</xdr:rowOff>
    </xdr:to>
    <xdr:cxnSp macro="">
      <xdr:nvCxnSpPr>
        <xdr:cNvPr id="409" name="直線コネクタ 408"/>
        <xdr:cNvCxnSpPr/>
      </xdr:nvCxnSpPr>
      <xdr:spPr>
        <a:xfrm flipV="1">
          <a:off x="8750300" y="13235832"/>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159074</xdr:rowOff>
    </xdr:from>
    <xdr:to>
      <xdr:col>45</xdr:col>
      <xdr:colOff>177800</xdr:colOff>
      <xdr:row>77</xdr:row>
      <xdr:rowOff>69938</xdr:rowOff>
    </xdr:to>
    <xdr:cxnSp macro="">
      <xdr:nvCxnSpPr>
        <xdr:cNvPr id="412" name="直線コネクタ 411"/>
        <xdr:cNvCxnSpPr/>
      </xdr:nvCxnSpPr>
      <xdr:spPr>
        <a:xfrm>
          <a:off x="7861300" y="13189274"/>
          <a:ext cx="889000" cy="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159074</xdr:rowOff>
    </xdr:from>
    <xdr:to>
      <xdr:col>41</xdr:col>
      <xdr:colOff>50800</xdr:colOff>
      <xdr:row>77</xdr:row>
      <xdr:rowOff>132232</xdr:rowOff>
    </xdr:to>
    <xdr:cxnSp macro="">
      <xdr:nvCxnSpPr>
        <xdr:cNvPr id="415" name="直線コネクタ 414"/>
        <xdr:cNvCxnSpPr/>
      </xdr:nvCxnSpPr>
      <xdr:spPr>
        <a:xfrm flipV="1">
          <a:off x="6972300" y="13189274"/>
          <a:ext cx="889000" cy="14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82538</xdr:rowOff>
    </xdr:from>
    <xdr:to>
      <xdr:col>55</xdr:col>
      <xdr:colOff>50800</xdr:colOff>
      <xdr:row>77</xdr:row>
      <xdr:rowOff>12688</xdr:rowOff>
    </xdr:to>
    <xdr:sp macro="" textlink="">
      <xdr:nvSpPr>
        <xdr:cNvPr id="425" name="楕円 424"/>
        <xdr:cNvSpPr/>
      </xdr:nvSpPr>
      <xdr:spPr>
        <a:xfrm>
          <a:off x="10426700" y="131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105415</xdr:rowOff>
    </xdr:from>
    <xdr:ext cx="534377" cy="259045"/>
    <xdr:sp macro="" textlink="">
      <xdr:nvSpPr>
        <xdr:cNvPr id="426" name="商工費該当値テキスト"/>
        <xdr:cNvSpPr txBox="1"/>
      </xdr:nvSpPr>
      <xdr:spPr>
        <a:xfrm>
          <a:off x="10528300" y="129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154832</xdr:rowOff>
    </xdr:from>
    <xdr:to>
      <xdr:col>50</xdr:col>
      <xdr:colOff>165100</xdr:colOff>
      <xdr:row>77</xdr:row>
      <xdr:rowOff>84982</xdr:rowOff>
    </xdr:to>
    <xdr:sp macro="" textlink="">
      <xdr:nvSpPr>
        <xdr:cNvPr id="427" name="楕円 426"/>
        <xdr:cNvSpPr/>
      </xdr:nvSpPr>
      <xdr:spPr>
        <a:xfrm>
          <a:off x="9588500" y="131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101509</xdr:rowOff>
    </xdr:from>
    <xdr:ext cx="534377" cy="259045"/>
    <xdr:sp macro="" textlink="">
      <xdr:nvSpPr>
        <xdr:cNvPr id="428" name="テキスト ボックス 427"/>
        <xdr:cNvSpPr txBox="1"/>
      </xdr:nvSpPr>
      <xdr:spPr>
        <a:xfrm>
          <a:off x="9372111" y="129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19138</xdr:rowOff>
    </xdr:from>
    <xdr:to>
      <xdr:col>46</xdr:col>
      <xdr:colOff>38100</xdr:colOff>
      <xdr:row>77</xdr:row>
      <xdr:rowOff>120738</xdr:rowOff>
    </xdr:to>
    <xdr:sp macro="" textlink="">
      <xdr:nvSpPr>
        <xdr:cNvPr id="429" name="楕円 428"/>
        <xdr:cNvSpPr/>
      </xdr:nvSpPr>
      <xdr:spPr>
        <a:xfrm>
          <a:off x="8699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137265</xdr:rowOff>
    </xdr:from>
    <xdr:ext cx="534377" cy="259045"/>
    <xdr:sp macro="" textlink="">
      <xdr:nvSpPr>
        <xdr:cNvPr id="430" name="テキスト ボックス 429"/>
        <xdr:cNvSpPr txBox="1"/>
      </xdr:nvSpPr>
      <xdr:spPr>
        <a:xfrm>
          <a:off x="8483111" y="1299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108274</xdr:rowOff>
    </xdr:from>
    <xdr:to>
      <xdr:col>41</xdr:col>
      <xdr:colOff>101600</xdr:colOff>
      <xdr:row>77</xdr:row>
      <xdr:rowOff>38424</xdr:rowOff>
    </xdr:to>
    <xdr:sp macro="" textlink="">
      <xdr:nvSpPr>
        <xdr:cNvPr id="431" name="楕円 430"/>
        <xdr:cNvSpPr/>
      </xdr:nvSpPr>
      <xdr:spPr>
        <a:xfrm>
          <a:off x="7810500" y="131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54951</xdr:rowOff>
    </xdr:from>
    <xdr:ext cx="534377" cy="259045"/>
    <xdr:sp macro="" textlink="">
      <xdr:nvSpPr>
        <xdr:cNvPr id="432" name="テキスト ボックス 431"/>
        <xdr:cNvSpPr txBox="1"/>
      </xdr:nvSpPr>
      <xdr:spPr>
        <a:xfrm>
          <a:off x="7594111" y="129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81432</xdr:rowOff>
    </xdr:from>
    <xdr:to>
      <xdr:col>36</xdr:col>
      <xdr:colOff>165100</xdr:colOff>
      <xdr:row>78</xdr:row>
      <xdr:rowOff>11582</xdr:rowOff>
    </xdr:to>
    <xdr:sp macro="" textlink="">
      <xdr:nvSpPr>
        <xdr:cNvPr id="433" name="楕円 432"/>
        <xdr:cNvSpPr/>
      </xdr:nvSpPr>
      <xdr:spPr>
        <a:xfrm>
          <a:off x="6921500" y="13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28109</xdr:rowOff>
    </xdr:from>
    <xdr:ext cx="534377" cy="259045"/>
    <xdr:sp macro="" textlink="">
      <xdr:nvSpPr>
        <xdr:cNvPr id="434" name="テキスト ボックス 433"/>
        <xdr:cNvSpPr txBox="1"/>
      </xdr:nvSpPr>
      <xdr:spPr>
        <a:xfrm>
          <a:off x="6705111" y="13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13069</xdr:rowOff>
    </xdr:from>
    <xdr:to>
      <xdr:col>55</xdr:col>
      <xdr:colOff>0</xdr:colOff>
      <xdr:row>96</xdr:row>
      <xdr:rowOff>59843</xdr:rowOff>
    </xdr:to>
    <xdr:cxnSp macro="">
      <xdr:nvCxnSpPr>
        <xdr:cNvPr id="463" name="直線コネクタ 462"/>
        <xdr:cNvCxnSpPr/>
      </xdr:nvCxnSpPr>
      <xdr:spPr>
        <a:xfrm flipV="1">
          <a:off x="9639300" y="16472269"/>
          <a:ext cx="8382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59843</xdr:rowOff>
    </xdr:from>
    <xdr:to>
      <xdr:col>50</xdr:col>
      <xdr:colOff>114300</xdr:colOff>
      <xdr:row>96</xdr:row>
      <xdr:rowOff>154533</xdr:rowOff>
    </xdr:to>
    <xdr:cxnSp macro="">
      <xdr:nvCxnSpPr>
        <xdr:cNvPr id="466" name="直線コネクタ 465"/>
        <xdr:cNvCxnSpPr/>
      </xdr:nvCxnSpPr>
      <xdr:spPr>
        <a:xfrm flipV="1">
          <a:off x="8750300" y="16519043"/>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154533</xdr:rowOff>
    </xdr:from>
    <xdr:to>
      <xdr:col>45</xdr:col>
      <xdr:colOff>177800</xdr:colOff>
      <xdr:row>97</xdr:row>
      <xdr:rowOff>7710</xdr:rowOff>
    </xdr:to>
    <xdr:cxnSp macro="">
      <xdr:nvCxnSpPr>
        <xdr:cNvPr id="469" name="直線コネクタ 468"/>
        <xdr:cNvCxnSpPr/>
      </xdr:nvCxnSpPr>
      <xdr:spPr>
        <a:xfrm flipV="1">
          <a:off x="7861300" y="16613733"/>
          <a:ext cx="8890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7710</xdr:rowOff>
    </xdr:from>
    <xdr:to>
      <xdr:col>41</xdr:col>
      <xdr:colOff>50800</xdr:colOff>
      <xdr:row>97</xdr:row>
      <xdr:rowOff>10795</xdr:rowOff>
    </xdr:to>
    <xdr:cxnSp macro="">
      <xdr:nvCxnSpPr>
        <xdr:cNvPr id="472" name="直線コネクタ 471"/>
        <xdr:cNvCxnSpPr/>
      </xdr:nvCxnSpPr>
      <xdr:spPr>
        <a:xfrm flipV="1">
          <a:off x="6972300" y="1663836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133719</xdr:rowOff>
    </xdr:from>
    <xdr:to>
      <xdr:col>55</xdr:col>
      <xdr:colOff>50800</xdr:colOff>
      <xdr:row>96</xdr:row>
      <xdr:rowOff>63869</xdr:rowOff>
    </xdr:to>
    <xdr:sp macro="" textlink="">
      <xdr:nvSpPr>
        <xdr:cNvPr id="482" name="楕円 481"/>
        <xdr:cNvSpPr/>
      </xdr:nvSpPr>
      <xdr:spPr>
        <a:xfrm>
          <a:off x="10426700" y="164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112146</xdr:rowOff>
    </xdr:from>
    <xdr:ext cx="534377" cy="259045"/>
    <xdr:sp macro="" textlink="">
      <xdr:nvSpPr>
        <xdr:cNvPr id="483" name="土木費該当値テキスト"/>
        <xdr:cNvSpPr txBox="1"/>
      </xdr:nvSpPr>
      <xdr:spPr>
        <a:xfrm>
          <a:off x="10528300" y="163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9043</xdr:rowOff>
    </xdr:from>
    <xdr:to>
      <xdr:col>50</xdr:col>
      <xdr:colOff>165100</xdr:colOff>
      <xdr:row>96</xdr:row>
      <xdr:rowOff>110643</xdr:rowOff>
    </xdr:to>
    <xdr:sp macro="" textlink="">
      <xdr:nvSpPr>
        <xdr:cNvPr id="484" name="楕円 483"/>
        <xdr:cNvSpPr/>
      </xdr:nvSpPr>
      <xdr:spPr>
        <a:xfrm>
          <a:off x="9588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101770</xdr:rowOff>
    </xdr:from>
    <xdr:ext cx="534377" cy="259045"/>
    <xdr:sp macro="" textlink="">
      <xdr:nvSpPr>
        <xdr:cNvPr id="485" name="テキスト ボックス 484"/>
        <xdr:cNvSpPr txBox="1"/>
      </xdr:nvSpPr>
      <xdr:spPr>
        <a:xfrm>
          <a:off x="9372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103733</xdr:rowOff>
    </xdr:from>
    <xdr:to>
      <xdr:col>46</xdr:col>
      <xdr:colOff>38100</xdr:colOff>
      <xdr:row>97</xdr:row>
      <xdr:rowOff>33883</xdr:rowOff>
    </xdr:to>
    <xdr:sp macro="" textlink="">
      <xdr:nvSpPr>
        <xdr:cNvPr id="486" name="楕円 485"/>
        <xdr:cNvSpPr/>
      </xdr:nvSpPr>
      <xdr:spPr>
        <a:xfrm>
          <a:off x="8699500" y="165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25010</xdr:rowOff>
    </xdr:from>
    <xdr:ext cx="534377" cy="259045"/>
    <xdr:sp macro="" textlink="">
      <xdr:nvSpPr>
        <xdr:cNvPr id="487" name="テキスト ボックス 486"/>
        <xdr:cNvSpPr txBox="1"/>
      </xdr:nvSpPr>
      <xdr:spPr>
        <a:xfrm>
          <a:off x="8483111" y="166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128360</xdr:rowOff>
    </xdr:from>
    <xdr:to>
      <xdr:col>41</xdr:col>
      <xdr:colOff>101600</xdr:colOff>
      <xdr:row>97</xdr:row>
      <xdr:rowOff>58510</xdr:rowOff>
    </xdr:to>
    <xdr:sp macro="" textlink="">
      <xdr:nvSpPr>
        <xdr:cNvPr id="488" name="楕円 487"/>
        <xdr:cNvSpPr/>
      </xdr:nvSpPr>
      <xdr:spPr>
        <a:xfrm>
          <a:off x="7810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49637</xdr:rowOff>
    </xdr:from>
    <xdr:ext cx="534377" cy="259045"/>
    <xdr:sp macro="" textlink="">
      <xdr:nvSpPr>
        <xdr:cNvPr id="489" name="テキスト ボックス 488"/>
        <xdr:cNvSpPr txBox="1"/>
      </xdr:nvSpPr>
      <xdr:spPr>
        <a:xfrm>
          <a:off x="7594111" y="1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131445</xdr:rowOff>
    </xdr:from>
    <xdr:to>
      <xdr:col>36</xdr:col>
      <xdr:colOff>165100</xdr:colOff>
      <xdr:row>97</xdr:row>
      <xdr:rowOff>61595</xdr:rowOff>
    </xdr:to>
    <xdr:sp macro="" textlink="">
      <xdr:nvSpPr>
        <xdr:cNvPr id="490" name="楕円 489"/>
        <xdr:cNvSpPr/>
      </xdr:nvSpPr>
      <xdr:spPr>
        <a:xfrm>
          <a:off x="6921500" y="16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52722</xdr:rowOff>
    </xdr:from>
    <xdr:ext cx="534377" cy="259045"/>
    <xdr:sp macro="" textlink="">
      <xdr:nvSpPr>
        <xdr:cNvPr id="491" name="テキスト ボックス 490"/>
        <xdr:cNvSpPr txBox="1"/>
      </xdr:nvSpPr>
      <xdr:spPr>
        <a:xfrm>
          <a:off x="6705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34544</xdr:rowOff>
    </xdr:from>
    <xdr:to>
      <xdr:col>85</xdr:col>
      <xdr:colOff>127000</xdr:colOff>
      <xdr:row>31</xdr:row>
      <xdr:rowOff>153416</xdr:rowOff>
    </xdr:to>
    <xdr:cxnSp macro="">
      <xdr:nvCxnSpPr>
        <xdr:cNvPr id="519" name="直線コネクタ 518"/>
        <xdr:cNvCxnSpPr/>
      </xdr:nvCxnSpPr>
      <xdr:spPr>
        <a:xfrm flipV="1">
          <a:off x="15481300" y="534949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153416</xdr:rowOff>
    </xdr:from>
    <xdr:to>
      <xdr:col>81</xdr:col>
      <xdr:colOff>50800</xdr:colOff>
      <xdr:row>33</xdr:row>
      <xdr:rowOff>108336</xdr:rowOff>
    </xdr:to>
    <xdr:cxnSp macro="">
      <xdr:nvCxnSpPr>
        <xdr:cNvPr id="522" name="直線コネクタ 521"/>
        <xdr:cNvCxnSpPr/>
      </xdr:nvCxnSpPr>
      <xdr:spPr>
        <a:xfrm flipV="1">
          <a:off x="14592300" y="5468366"/>
          <a:ext cx="889000" cy="29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108336</xdr:rowOff>
    </xdr:from>
    <xdr:to>
      <xdr:col>76</xdr:col>
      <xdr:colOff>114300</xdr:colOff>
      <xdr:row>34</xdr:row>
      <xdr:rowOff>43734</xdr:rowOff>
    </xdr:to>
    <xdr:cxnSp macro="">
      <xdr:nvCxnSpPr>
        <xdr:cNvPr id="525" name="直線コネクタ 524"/>
        <xdr:cNvCxnSpPr/>
      </xdr:nvCxnSpPr>
      <xdr:spPr>
        <a:xfrm flipV="1">
          <a:off x="13703300" y="576618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43734</xdr:rowOff>
    </xdr:from>
    <xdr:to>
      <xdr:col>71</xdr:col>
      <xdr:colOff>177800</xdr:colOff>
      <xdr:row>34</xdr:row>
      <xdr:rowOff>116932</xdr:rowOff>
    </xdr:to>
    <xdr:cxnSp macro="">
      <xdr:nvCxnSpPr>
        <xdr:cNvPr id="528" name="直線コネクタ 527"/>
        <xdr:cNvCxnSpPr/>
      </xdr:nvCxnSpPr>
      <xdr:spPr>
        <a:xfrm flipV="1">
          <a:off x="12814300" y="5873034"/>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155194</xdr:rowOff>
    </xdr:from>
    <xdr:to>
      <xdr:col>85</xdr:col>
      <xdr:colOff>177800</xdr:colOff>
      <xdr:row>31</xdr:row>
      <xdr:rowOff>85344</xdr:rowOff>
    </xdr:to>
    <xdr:sp macro="" textlink="">
      <xdr:nvSpPr>
        <xdr:cNvPr id="538" name="楕円 537"/>
        <xdr:cNvSpPr/>
      </xdr:nvSpPr>
      <xdr:spPr>
        <a:xfrm>
          <a:off x="162687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108221</xdr:rowOff>
    </xdr:from>
    <xdr:ext cx="534377" cy="259045"/>
    <xdr:sp macro="" textlink="">
      <xdr:nvSpPr>
        <xdr:cNvPr id="539" name="消防費該当値テキスト"/>
        <xdr:cNvSpPr txBox="1"/>
      </xdr:nvSpPr>
      <xdr:spPr>
        <a:xfrm>
          <a:off x="16370300" y="52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102616</xdr:rowOff>
    </xdr:from>
    <xdr:to>
      <xdr:col>81</xdr:col>
      <xdr:colOff>101600</xdr:colOff>
      <xdr:row>32</xdr:row>
      <xdr:rowOff>32766</xdr:rowOff>
    </xdr:to>
    <xdr:sp macro="" textlink="">
      <xdr:nvSpPr>
        <xdr:cNvPr id="540" name="楕円 539"/>
        <xdr:cNvSpPr/>
      </xdr:nvSpPr>
      <xdr:spPr>
        <a:xfrm>
          <a:off x="15430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49293</xdr:rowOff>
    </xdr:from>
    <xdr:ext cx="534377" cy="259045"/>
    <xdr:sp macro="" textlink="">
      <xdr:nvSpPr>
        <xdr:cNvPr id="541" name="テキスト ボックス 540"/>
        <xdr:cNvSpPr txBox="1"/>
      </xdr:nvSpPr>
      <xdr:spPr>
        <a:xfrm>
          <a:off x="15214111" y="5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57536</xdr:rowOff>
    </xdr:from>
    <xdr:to>
      <xdr:col>76</xdr:col>
      <xdr:colOff>165100</xdr:colOff>
      <xdr:row>33</xdr:row>
      <xdr:rowOff>159136</xdr:rowOff>
    </xdr:to>
    <xdr:sp macro="" textlink="">
      <xdr:nvSpPr>
        <xdr:cNvPr id="542" name="楕円 541"/>
        <xdr:cNvSpPr/>
      </xdr:nvSpPr>
      <xdr:spPr>
        <a:xfrm>
          <a:off x="14541500" y="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4213</xdr:rowOff>
    </xdr:from>
    <xdr:ext cx="534377" cy="259045"/>
    <xdr:sp macro="" textlink="">
      <xdr:nvSpPr>
        <xdr:cNvPr id="543" name="テキスト ボックス 542"/>
        <xdr:cNvSpPr txBox="1"/>
      </xdr:nvSpPr>
      <xdr:spPr>
        <a:xfrm>
          <a:off x="14325111" y="54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164384</xdr:rowOff>
    </xdr:from>
    <xdr:to>
      <xdr:col>72</xdr:col>
      <xdr:colOff>38100</xdr:colOff>
      <xdr:row>34</xdr:row>
      <xdr:rowOff>94534</xdr:rowOff>
    </xdr:to>
    <xdr:sp macro="" textlink="">
      <xdr:nvSpPr>
        <xdr:cNvPr id="544" name="楕円 543"/>
        <xdr:cNvSpPr/>
      </xdr:nvSpPr>
      <xdr:spPr>
        <a:xfrm>
          <a:off x="13652500" y="58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111061</xdr:rowOff>
    </xdr:from>
    <xdr:ext cx="534377" cy="259045"/>
    <xdr:sp macro="" textlink="">
      <xdr:nvSpPr>
        <xdr:cNvPr id="545" name="テキスト ボックス 544"/>
        <xdr:cNvSpPr txBox="1"/>
      </xdr:nvSpPr>
      <xdr:spPr>
        <a:xfrm>
          <a:off x="13436111" y="55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66132</xdr:rowOff>
    </xdr:from>
    <xdr:to>
      <xdr:col>67</xdr:col>
      <xdr:colOff>101600</xdr:colOff>
      <xdr:row>34</xdr:row>
      <xdr:rowOff>167732</xdr:rowOff>
    </xdr:to>
    <xdr:sp macro="" textlink="">
      <xdr:nvSpPr>
        <xdr:cNvPr id="546" name="楕円 545"/>
        <xdr:cNvSpPr/>
      </xdr:nvSpPr>
      <xdr:spPr>
        <a:xfrm>
          <a:off x="12763500" y="5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12809</xdr:rowOff>
    </xdr:from>
    <xdr:ext cx="534377" cy="259045"/>
    <xdr:sp macro="" textlink="">
      <xdr:nvSpPr>
        <xdr:cNvPr id="547" name="テキスト ボックス 546"/>
        <xdr:cNvSpPr txBox="1"/>
      </xdr:nvSpPr>
      <xdr:spPr>
        <a:xfrm>
          <a:off x="12547111" y="5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70606</xdr:rowOff>
    </xdr:from>
    <xdr:to>
      <xdr:col>85</xdr:col>
      <xdr:colOff>127000</xdr:colOff>
      <xdr:row>55</xdr:row>
      <xdr:rowOff>156616</xdr:rowOff>
    </xdr:to>
    <xdr:cxnSp macro="">
      <xdr:nvCxnSpPr>
        <xdr:cNvPr id="577" name="直線コネクタ 576"/>
        <xdr:cNvCxnSpPr/>
      </xdr:nvCxnSpPr>
      <xdr:spPr>
        <a:xfrm>
          <a:off x="15481300" y="9157456"/>
          <a:ext cx="838200" cy="4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70606</xdr:rowOff>
    </xdr:from>
    <xdr:to>
      <xdr:col>81</xdr:col>
      <xdr:colOff>50800</xdr:colOff>
      <xdr:row>56</xdr:row>
      <xdr:rowOff>87332</xdr:rowOff>
    </xdr:to>
    <xdr:cxnSp macro="">
      <xdr:nvCxnSpPr>
        <xdr:cNvPr id="580" name="直線コネクタ 579"/>
        <xdr:cNvCxnSpPr/>
      </xdr:nvCxnSpPr>
      <xdr:spPr>
        <a:xfrm flipV="1">
          <a:off x="14592300" y="9157456"/>
          <a:ext cx="889000" cy="5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87332</xdr:rowOff>
    </xdr:from>
    <xdr:to>
      <xdr:col>76</xdr:col>
      <xdr:colOff>114300</xdr:colOff>
      <xdr:row>56</xdr:row>
      <xdr:rowOff>118764</xdr:rowOff>
    </xdr:to>
    <xdr:cxnSp macro="">
      <xdr:nvCxnSpPr>
        <xdr:cNvPr id="583" name="直線コネクタ 582"/>
        <xdr:cNvCxnSpPr/>
      </xdr:nvCxnSpPr>
      <xdr:spPr>
        <a:xfrm flipV="1">
          <a:off x="13703300" y="968853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118764</xdr:rowOff>
    </xdr:from>
    <xdr:to>
      <xdr:col>71</xdr:col>
      <xdr:colOff>177800</xdr:colOff>
      <xdr:row>56</xdr:row>
      <xdr:rowOff>137795</xdr:rowOff>
    </xdr:to>
    <xdr:cxnSp macro="">
      <xdr:nvCxnSpPr>
        <xdr:cNvPr id="586" name="直線コネクタ 585"/>
        <xdr:cNvCxnSpPr/>
      </xdr:nvCxnSpPr>
      <xdr:spPr>
        <a:xfrm flipV="1">
          <a:off x="12814300" y="97199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105816</xdr:rowOff>
    </xdr:from>
    <xdr:to>
      <xdr:col>85</xdr:col>
      <xdr:colOff>177800</xdr:colOff>
      <xdr:row>56</xdr:row>
      <xdr:rowOff>35966</xdr:rowOff>
    </xdr:to>
    <xdr:sp macro="" textlink="">
      <xdr:nvSpPr>
        <xdr:cNvPr id="596" name="楕円 595"/>
        <xdr:cNvSpPr/>
      </xdr:nvSpPr>
      <xdr:spPr>
        <a:xfrm>
          <a:off x="162687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84243</xdr:rowOff>
    </xdr:from>
    <xdr:ext cx="534377" cy="259045"/>
    <xdr:sp macro="" textlink="">
      <xdr:nvSpPr>
        <xdr:cNvPr id="597" name="教育費該当値テキスト"/>
        <xdr:cNvSpPr txBox="1"/>
      </xdr:nvSpPr>
      <xdr:spPr>
        <a:xfrm>
          <a:off x="16370300" y="95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19806</xdr:rowOff>
    </xdr:from>
    <xdr:to>
      <xdr:col>81</xdr:col>
      <xdr:colOff>101600</xdr:colOff>
      <xdr:row>53</xdr:row>
      <xdr:rowOff>121406</xdr:rowOff>
    </xdr:to>
    <xdr:sp macro="" textlink="">
      <xdr:nvSpPr>
        <xdr:cNvPr id="598" name="楕円 597"/>
        <xdr:cNvSpPr/>
      </xdr:nvSpPr>
      <xdr:spPr>
        <a:xfrm>
          <a:off x="15430500" y="91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137933</xdr:rowOff>
    </xdr:from>
    <xdr:ext cx="534377" cy="259045"/>
    <xdr:sp macro="" textlink="">
      <xdr:nvSpPr>
        <xdr:cNvPr id="599" name="テキスト ボックス 598"/>
        <xdr:cNvSpPr txBox="1"/>
      </xdr:nvSpPr>
      <xdr:spPr>
        <a:xfrm>
          <a:off x="15214111" y="88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36532</xdr:rowOff>
    </xdr:from>
    <xdr:to>
      <xdr:col>76</xdr:col>
      <xdr:colOff>165100</xdr:colOff>
      <xdr:row>56</xdr:row>
      <xdr:rowOff>138132</xdr:rowOff>
    </xdr:to>
    <xdr:sp macro="" textlink="">
      <xdr:nvSpPr>
        <xdr:cNvPr id="600" name="楕円 599"/>
        <xdr:cNvSpPr/>
      </xdr:nvSpPr>
      <xdr:spPr>
        <a:xfrm>
          <a:off x="14541500" y="96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129259</xdr:rowOff>
    </xdr:from>
    <xdr:ext cx="534377" cy="259045"/>
    <xdr:sp macro="" textlink="">
      <xdr:nvSpPr>
        <xdr:cNvPr id="601" name="テキスト ボックス 600"/>
        <xdr:cNvSpPr txBox="1"/>
      </xdr:nvSpPr>
      <xdr:spPr>
        <a:xfrm>
          <a:off x="14325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67964</xdr:rowOff>
    </xdr:from>
    <xdr:to>
      <xdr:col>72</xdr:col>
      <xdr:colOff>38100</xdr:colOff>
      <xdr:row>56</xdr:row>
      <xdr:rowOff>169564</xdr:rowOff>
    </xdr:to>
    <xdr:sp macro="" textlink="">
      <xdr:nvSpPr>
        <xdr:cNvPr id="602" name="楕円 601"/>
        <xdr:cNvSpPr/>
      </xdr:nvSpPr>
      <xdr:spPr>
        <a:xfrm>
          <a:off x="136525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160691</xdr:rowOff>
    </xdr:from>
    <xdr:ext cx="534377" cy="259045"/>
    <xdr:sp macro="" textlink="">
      <xdr:nvSpPr>
        <xdr:cNvPr id="603" name="テキスト ボックス 602"/>
        <xdr:cNvSpPr txBox="1"/>
      </xdr:nvSpPr>
      <xdr:spPr>
        <a:xfrm>
          <a:off x="13436111" y="97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86995</xdr:rowOff>
    </xdr:from>
    <xdr:to>
      <xdr:col>67</xdr:col>
      <xdr:colOff>101600</xdr:colOff>
      <xdr:row>57</xdr:row>
      <xdr:rowOff>17145</xdr:rowOff>
    </xdr:to>
    <xdr:sp macro="" textlink="">
      <xdr:nvSpPr>
        <xdr:cNvPr id="604" name="楕円 603"/>
        <xdr:cNvSpPr/>
      </xdr:nvSpPr>
      <xdr:spPr>
        <a:xfrm>
          <a:off x="12763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8272</xdr:rowOff>
    </xdr:from>
    <xdr:ext cx="534377" cy="259045"/>
    <xdr:sp macro="" textlink="">
      <xdr:nvSpPr>
        <xdr:cNvPr id="605" name="テキスト ボックス 604"/>
        <xdr:cNvSpPr txBox="1"/>
      </xdr:nvSpPr>
      <xdr:spPr>
        <a:xfrm>
          <a:off x="12547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96523</xdr:rowOff>
    </xdr:from>
    <xdr:to>
      <xdr:col>85</xdr:col>
      <xdr:colOff>127000</xdr:colOff>
      <xdr:row>78</xdr:row>
      <xdr:rowOff>113429</xdr:rowOff>
    </xdr:to>
    <xdr:cxnSp macro="">
      <xdr:nvCxnSpPr>
        <xdr:cNvPr id="632" name="直線コネクタ 631"/>
        <xdr:cNvCxnSpPr/>
      </xdr:nvCxnSpPr>
      <xdr:spPr>
        <a:xfrm flipV="1">
          <a:off x="15481300" y="13469623"/>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45179</xdr:rowOff>
    </xdr:from>
    <xdr:to>
      <xdr:col>81</xdr:col>
      <xdr:colOff>50800</xdr:colOff>
      <xdr:row>78</xdr:row>
      <xdr:rowOff>113429</xdr:rowOff>
    </xdr:to>
    <xdr:cxnSp macro="">
      <xdr:nvCxnSpPr>
        <xdr:cNvPr id="635" name="直線コネクタ 634"/>
        <xdr:cNvCxnSpPr/>
      </xdr:nvCxnSpPr>
      <xdr:spPr>
        <a:xfrm>
          <a:off x="14592300" y="13418279"/>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37497</xdr:rowOff>
    </xdr:from>
    <xdr:to>
      <xdr:col>76</xdr:col>
      <xdr:colOff>114300</xdr:colOff>
      <xdr:row>78</xdr:row>
      <xdr:rowOff>45179</xdr:rowOff>
    </xdr:to>
    <xdr:cxnSp macro="">
      <xdr:nvCxnSpPr>
        <xdr:cNvPr id="638" name="直線コネクタ 637"/>
        <xdr:cNvCxnSpPr/>
      </xdr:nvCxnSpPr>
      <xdr:spPr>
        <a:xfrm>
          <a:off x="13703300" y="1341059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37497</xdr:rowOff>
    </xdr:from>
    <xdr:to>
      <xdr:col>71</xdr:col>
      <xdr:colOff>177800</xdr:colOff>
      <xdr:row>78</xdr:row>
      <xdr:rowOff>93286</xdr:rowOff>
    </xdr:to>
    <xdr:cxnSp macro="">
      <xdr:nvCxnSpPr>
        <xdr:cNvPr id="641" name="直線コネクタ 640"/>
        <xdr:cNvCxnSpPr/>
      </xdr:nvCxnSpPr>
      <xdr:spPr>
        <a:xfrm flipV="1">
          <a:off x="12814300" y="13410597"/>
          <a:ext cx="889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3" name="テキスト ボックス 642"/>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45723</xdr:rowOff>
    </xdr:from>
    <xdr:to>
      <xdr:col>85</xdr:col>
      <xdr:colOff>177800</xdr:colOff>
      <xdr:row>78</xdr:row>
      <xdr:rowOff>147323</xdr:rowOff>
    </xdr:to>
    <xdr:sp macro="" textlink="">
      <xdr:nvSpPr>
        <xdr:cNvPr id="651" name="楕円 650"/>
        <xdr:cNvSpPr/>
      </xdr:nvSpPr>
      <xdr:spPr>
        <a:xfrm>
          <a:off x="16268700" y="134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469744" cy="259045"/>
    <xdr:sp macro="" textlink="">
      <xdr:nvSpPr>
        <xdr:cNvPr id="652" name="災害復旧費該当値テキスト"/>
        <xdr:cNvSpPr txBox="1"/>
      </xdr:nvSpPr>
      <xdr:spPr>
        <a:xfrm>
          <a:off x="16370300" y="1338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62629</xdr:rowOff>
    </xdr:from>
    <xdr:to>
      <xdr:col>81</xdr:col>
      <xdr:colOff>101600</xdr:colOff>
      <xdr:row>78</xdr:row>
      <xdr:rowOff>164229</xdr:rowOff>
    </xdr:to>
    <xdr:sp macro="" textlink="">
      <xdr:nvSpPr>
        <xdr:cNvPr id="653" name="楕円 652"/>
        <xdr:cNvSpPr/>
      </xdr:nvSpPr>
      <xdr:spPr>
        <a:xfrm>
          <a:off x="15430500" y="134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155356</xdr:rowOff>
    </xdr:from>
    <xdr:ext cx="469744" cy="259045"/>
    <xdr:sp macro="" textlink="">
      <xdr:nvSpPr>
        <xdr:cNvPr id="654" name="テキスト ボックス 653"/>
        <xdr:cNvSpPr txBox="1"/>
      </xdr:nvSpPr>
      <xdr:spPr>
        <a:xfrm>
          <a:off x="15246428" y="1352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165829</xdr:rowOff>
    </xdr:from>
    <xdr:to>
      <xdr:col>76</xdr:col>
      <xdr:colOff>165100</xdr:colOff>
      <xdr:row>78</xdr:row>
      <xdr:rowOff>95979</xdr:rowOff>
    </xdr:to>
    <xdr:sp macro="" textlink="">
      <xdr:nvSpPr>
        <xdr:cNvPr id="655" name="楕円 654"/>
        <xdr:cNvSpPr/>
      </xdr:nvSpPr>
      <xdr:spPr>
        <a:xfrm>
          <a:off x="14541500" y="133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112506</xdr:rowOff>
    </xdr:from>
    <xdr:ext cx="534377" cy="259045"/>
    <xdr:sp macro="" textlink="">
      <xdr:nvSpPr>
        <xdr:cNvPr id="656" name="テキスト ボックス 655"/>
        <xdr:cNvSpPr txBox="1"/>
      </xdr:nvSpPr>
      <xdr:spPr>
        <a:xfrm>
          <a:off x="14325111" y="131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158147</xdr:rowOff>
    </xdr:from>
    <xdr:to>
      <xdr:col>72</xdr:col>
      <xdr:colOff>38100</xdr:colOff>
      <xdr:row>78</xdr:row>
      <xdr:rowOff>88297</xdr:rowOff>
    </xdr:to>
    <xdr:sp macro="" textlink="">
      <xdr:nvSpPr>
        <xdr:cNvPr id="657" name="楕円 656"/>
        <xdr:cNvSpPr/>
      </xdr:nvSpPr>
      <xdr:spPr>
        <a:xfrm>
          <a:off x="136525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104824</xdr:rowOff>
    </xdr:from>
    <xdr:ext cx="534377" cy="259045"/>
    <xdr:sp macro="" textlink="">
      <xdr:nvSpPr>
        <xdr:cNvPr id="658" name="テキスト ボックス 657"/>
        <xdr:cNvSpPr txBox="1"/>
      </xdr:nvSpPr>
      <xdr:spPr>
        <a:xfrm>
          <a:off x="13436111" y="131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42486</xdr:rowOff>
    </xdr:from>
    <xdr:to>
      <xdr:col>67</xdr:col>
      <xdr:colOff>101600</xdr:colOff>
      <xdr:row>78</xdr:row>
      <xdr:rowOff>144086</xdr:rowOff>
    </xdr:to>
    <xdr:sp macro="" textlink="">
      <xdr:nvSpPr>
        <xdr:cNvPr id="659" name="楕円 658"/>
        <xdr:cNvSpPr/>
      </xdr:nvSpPr>
      <xdr:spPr>
        <a:xfrm>
          <a:off x="12763500" y="13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160613</xdr:rowOff>
    </xdr:from>
    <xdr:ext cx="469744" cy="259045"/>
    <xdr:sp macro="" textlink="">
      <xdr:nvSpPr>
        <xdr:cNvPr id="660" name="テキスト ボックス 659"/>
        <xdr:cNvSpPr txBox="1"/>
      </xdr:nvSpPr>
      <xdr:spPr>
        <a:xfrm>
          <a:off x="12579428" y="131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14236</xdr:rowOff>
    </xdr:from>
    <xdr:to>
      <xdr:col>85</xdr:col>
      <xdr:colOff>127000</xdr:colOff>
      <xdr:row>93</xdr:row>
      <xdr:rowOff>15151</xdr:rowOff>
    </xdr:to>
    <xdr:cxnSp macro="">
      <xdr:nvCxnSpPr>
        <xdr:cNvPr id="689" name="直線コネクタ 688"/>
        <xdr:cNvCxnSpPr/>
      </xdr:nvCxnSpPr>
      <xdr:spPr>
        <a:xfrm>
          <a:off x="15481300" y="159590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12472</xdr:rowOff>
    </xdr:from>
    <xdr:to>
      <xdr:col>81</xdr:col>
      <xdr:colOff>50800</xdr:colOff>
      <xdr:row>93</xdr:row>
      <xdr:rowOff>14236</xdr:rowOff>
    </xdr:to>
    <xdr:cxnSp macro="">
      <xdr:nvCxnSpPr>
        <xdr:cNvPr id="692" name="直線コネクタ 691"/>
        <xdr:cNvCxnSpPr/>
      </xdr:nvCxnSpPr>
      <xdr:spPr>
        <a:xfrm>
          <a:off x="14592300" y="1595732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12472</xdr:rowOff>
    </xdr:from>
    <xdr:to>
      <xdr:col>76</xdr:col>
      <xdr:colOff>114300</xdr:colOff>
      <xdr:row>93</xdr:row>
      <xdr:rowOff>63805</xdr:rowOff>
    </xdr:to>
    <xdr:cxnSp macro="">
      <xdr:nvCxnSpPr>
        <xdr:cNvPr id="695" name="直線コネクタ 694"/>
        <xdr:cNvCxnSpPr/>
      </xdr:nvCxnSpPr>
      <xdr:spPr>
        <a:xfrm flipV="1">
          <a:off x="13703300" y="15957322"/>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61519</xdr:rowOff>
    </xdr:from>
    <xdr:to>
      <xdr:col>71</xdr:col>
      <xdr:colOff>177800</xdr:colOff>
      <xdr:row>93</xdr:row>
      <xdr:rowOff>63805</xdr:rowOff>
    </xdr:to>
    <xdr:cxnSp macro="">
      <xdr:nvCxnSpPr>
        <xdr:cNvPr id="698" name="直線コネクタ 697"/>
        <xdr:cNvCxnSpPr/>
      </xdr:nvCxnSpPr>
      <xdr:spPr>
        <a:xfrm>
          <a:off x="12814300" y="16006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135801</xdr:rowOff>
    </xdr:from>
    <xdr:to>
      <xdr:col>85</xdr:col>
      <xdr:colOff>177800</xdr:colOff>
      <xdr:row>93</xdr:row>
      <xdr:rowOff>65951</xdr:rowOff>
    </xdr:to>
    <xdr:sp macro="" textlink="">
      <xdr:nvSpPr>
        <xdr:cNvPr id="708" name="楕円 707"/>
        <xdr:cNvSpPr/>
      </xdr:nvSpPr>
      <xdr:spPr>
        <a:xfrm>
          <a:off x="16268700" y="1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158678</xdr:rowOff>
    </xdr:from>
    <xdr:ext cx="534377" cy="259045"/>
    <xdr:sp macro="" textlink="">
      <xdr:nvSpPr>
        <xdr:cNvPr id="709" name="公債費該当値テキスト"/>
        <xdr:cNvSpPr txBox="1"/>
      </xdr:nvSpPr>
      <xdr:spPr>
        <a:xfrm>
          <a:off x="16370300" y="157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134886</xdr:rowOff>
    </xdr:from>
    <xdr:to>
      <xdr:col>81</xdr:col>
      <xdr:colOff>101600</xdr:colOff>
      <xdr:row>93</xdr:row>
      <xdr:rowOff>65036</xdr:rowOff>
    </xdr:to>
    <xdr:sp macro="" textlink="">
      <xdr:nvSpPr>
        <xdr:cNvPr id="710" name="楕円 709"/>
        <xdr:cNvSpPr/>
      </xdr:nvSpPr>
      <xdr:spPr>
        <a:xfrm>
          <a:off x="15430500" y="159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81563</xdr:rowOff>
    </xdr:from>
    <xdr:ext cx="534377" cy="259045"/>
    <xdr:sp macro="" textlink="">
      <xdr:nvSpPr>
        <xdr:cNvPr id="711" name="テキスト ボックス 710"/>
        <xdr:cNvSpPr txBox="1"/>
      </xdr:nvSpPr>
      <xdr:spPr>
        <a:xfrm>
          <a:off x="15214111" y="156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133122</xdr:rowOff>
    </xdr:from>
    <xdr:to>
      <xdr:col>76</xdr:col>
      <xdr:colOff>165100</xdr:colOff>
      <xdr:row>93</xdr:row>
      <xdr:rowOff>63272</xdr:rowOff>
    </xdr:to>
    <xdr:sp macro="" textlink="">
      <xdr:nvSpPr>
        <xdr:cNvPr id="712" name="楕円 711"/>
        <xdr:cNvSpPr/>
      </xdr:nvSpPr>
      <xdr:spPr>
        <a:xfrm>
          <a:off x="145415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79799</xdr:rowOff>
    </xdr:from>
    <xdr:ext cx="534377" cy="259045"/>
    <xdr:sp macro="" textlink="">
      <xdr:nvSpPr>
        <xdr:cNvPr id="713" name="テキスト ボックス 712"/>
        <xdr:cNvSpPr txBox="1"/>
      </xdr:nvSpPr>
      <xdr:spPr>
        <a:xfrm>
          <a:off x="14325111" y="156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13005</xdr:rowOff>
    </xdr:from>
    <xdr:to>
      <xdr:col>72</xdr:col>
      <xdr:colOff>38100</xdr:colOff>
      <xdr:row>93</xdr:row>
      <xdr:rowOff>114605</xdr:rowOff>
    </xdr:to>
    <xdr:sp macro="" textlink="">
      <xdr:nvSpPr>
        <xdr:cNvPr id="714" name="楕円 713"/>
        <xdr:cNvSpPr/>
      </xdr:nvSpPr>
      <xdr:spPr>
        <a:xfrm>
          <a:off x="13652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131132</xdr:rowOff>
    </xdr:from>
    <xdr:ext cx="534377" cy="259045"/>
    <xdr:sp macro="" textlink="">
      <xdr:nvSpPr>
        <xdr:cNvPr id="715" name="テキスト ボックス 714"/>
        <xdr:cNvSpPr txBox="1"/>
      </xdr:nvSpPr>
      <xdr:spPr>
        <a:xfrm>
          <a:off x="13436111" y="157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10719</xdr:rowOff>
    </xdr:from>
    <xdr:to>
      <xdr:col>67</xdr:col>
      <xdr:colOff>101600</xdr:colOff>
      <xdr:row>93</xdr:row>
      <xdr:rowOff>112319</xdr:rowOff>
    </xdr:to>
    <xdr:sp macro="" textlink="">
      <xdr:nvSpPr>
        <xdr:cNvPr id="716" name="楕円 715"/>
        <xdr:cNvSpPr/>
      </xdr:nvSpPr>
      <xdr:spPr>
        <a:xfrm>
          <a:off x="12763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128846</xdr:rowOff>
    </xdr:from>
    <xdr:ext cx="534377" cy="259045"/>
    <xdr:sp macro="" textlink="">
      <xdr:nvSpPr>
        <xdr:cNvPr id="717" name="テキスト ボックス 716"/>
        <xdr:cNvSpPr txBox="1"/>
      </xdr:nvSpPr>
      <xdr:spPr>
        <a:xfrm>
          <a:off x="12547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消防費が類似団体の中で最も高くなっている要因としては、広大な市域及び集落の点在性等の地理的要因に加え、防災行政無線整備事業や消防庁舎建設に係る広域連合負担金等が影響している。</a:t>
          </a:r>
        </a:p>
        <a:p>
          <a:r>
            <a:rPr kumimoji="1" lang="ja-JP" altLang="en-US" sz="1300">
              <a:latin typeface="ＭＳ Ｐゴシック" panose="020B0600070205080204" pitchFamily="50" charset="-128"/>
              <a:ea typeface="ＭＳ Ｐゴシック" panose="020B0600070205080204" pitchFamily="50" charset="-128"/>
            </a:rPr>
            <a:t>　総務費が類似団体平均と比べて高い要因としては、多くの支所を抱えていることにより人口一人当たり決算額における人件費が高い水準で推移していることや天草市庁舎建設事業等が影響している。</a:t>
          </a:r>
        </a:p>
        <a:p>
          <a:r>
            <a:rPr kumimoji="1" lang="ja-JP" altLang="en-US" sz="1300">
              <a:latin typeface="ＭＳ Ｐゴシック" panose="020B0600070205080204" pitchFamily="50" charset="-128"/>
              <a:ea typeface="ＭＳ Ｐゴシック" panose="020B0600070205080204" pitchFamily="50" charset="-128"/>
            </a:rPr>
            <a:t>　教育費の減少要因としては、有明小学校建設事業、本渡東小学校建設事業などの大型事業の終了が影響している。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財政調整基金残高は、積み立てを上回る取り崩しを行ったため、前年度末より減となった。</a:t>
          </a:r>
        </a:p>
        <a:p>
          <a:r>
            <a:rPr kumimoji="1" lang="ja-JP" altLang="en-US" sz="1400">
              <a:latin typeface="ＭＳ ゴシック" pitchFamily="49" charset="-128"/>
              <a:ea typeface="ＭＳ ゴシック" pitchFamily="49" charset="-128"/>
            </a:rPr>
            <a:t>　実質収支額は、前年度と比較して減少したものの、普通交付税の段階的縮減により地方交付税が減少し標準財政規模が縮小したため、実質収支比率の低下は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実質単年度収支は、減債基金等への積立や投資的経費の増加等により財政調整基金を取り崩したため、マイナスとなった。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7.31</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一般会計等において行政経営改革大綱に基づき新発債の額をその年度の元金償還額以内に抑制し、地方債の残高が年々減少してきているため、元利償還金は、平成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年度について償還方法の見直し等により一次的に増加はしたが、減少傾向にある。</a:t>
          </a:r>
        </a:p>
        <a:p>
          <a:r>
            <a:rPr kumimoji="1" lang="ja-JP" altLang="en-US" sz="1400">
              <a:latin typeface="ＭＳ ゴシック" pitchFamily="49" charset="-128"/>
              <a:ea typeface="ＭＳ ゴシック" pitchFamily="49" charset="-128"/>
            </a:rPr>
            <a:t>　今後は、一般会計及び公営企業においても施設の更新時期を迎えており、公債費が増加することが想定されるため、施設の統廃合など計画的かつ効率的な財政運営に努める。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行政経営改革大綱に基づき新発債の額をその年度の元金償還額以内に抑制していることや、公営企業の過去の建設事業等に要した地方債の償還が進んだことにより、将来負担額は減少傾向にある。</a:t>
          </a:r>
        </a:p>
        <a:p>
          <a:r>
            <a:rPr kumimoji="1" lang="ja-JP" altLang="en-US" sz="1400">
              <a:latin typeface="ＭＳ ゴシック" pitchFamily="49" charset="-128"/>
              <a:ea typeface="ＭＳ ゴシック" pitchFamily="49" charset="-128"/>
            </a:rPr>
            <a:t>　しかしながら、今後は普通交付税の段階的縮減による地方交付税の減少の一方で、老朽化した公共施設等の改修・更新に伴う経費の増加等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投資的経費の増加により、必要な財源として財政調整基金を取り崩したことにより、基金全体として、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産業振興チャレンジ基金：雇用機会の創出及び産業の振興を図る事業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ふるさと・水と土保全基金：土地改良施設の適正運営のため集落共同活動を支援する事業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産業振興チャレンジ基金：新たな事業展開に取り組む者を支援するために取り崩したこと等により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地域振興基金は、コミュニティセンターの指定管理委託料の財源とするため、毎年同規模の額を取り崩す予定。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年度いっぱいで廃止する予定。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普通交付税の段階的縮減や地方債現在高が増加しないよう新発債の額をその年度の元金償還額以内に抑制していることや、減債基金等への積立の影響により、財政調整基金を取り崩したため、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複合施設建設事業の償還の財源とするため積立てたことにより</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大型事業の地方債の償還に充てるため、計画的に積立を行う。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市</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町合併により保有している資産も多く、毎年の固定資産形成に係る経費よりも減価償却費が上回っているため、全国平均、県平均と比べても比率が高くなっている。</a:t>
          </a:r>
          <a:endParaRPr lang="ja-JP" altLang="ja-JP" sz="1000">
            <a:effectLst/>
          </a:endParaRPr>
        </a:p>
        <a:p>
          <a:r>
            <a:rPr kumimoji="1" lang="ja-JP" altLang="ja-JP" sz="1000">
              <a:solidFill>
                <a:schemeClr val="dk1"/>
              </a:solidFill>
              <a:effectLst/>
              <a:latin typeface="+mn-lt"/>
              <a:ea typeface="+mn-ea"/>
              <a:cs typeface="+mn-cs"/>
            </a:rPr>
            <a:t>　更新を迎えている資産も多いことから、今後は公共施設等総合管理計画に基づいた施設管理を進めていく。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79" name="楕円 78"/>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0"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1" name="楕円 80"/>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2" name="直線コネクタ 81"/>
        <xdr:cNvCxnSpPr/>
      </xdr:nvCxnSpPr>
      <xdr:spPr>
        <a:xfrm flipV="1">
          <a:off x="4051300" y="57698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3" name="楕円 82"/>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30</xdr:row>
      <xdr:rowOff>113877</xdr:rowOff>
    </xdr:to>
    <xdr:cxnSp macro="">
      <xdr:nvCxnSpPr>
        <xdr:cNvPr id="84" name="直線コネクタ 83"/>
        <xdr:cNvCxnSpPr/>
      </xdr:nvCxnSpPr>
      <xdr:spPr>
        <a:xfrm flipV="1">
          <a:off x="3289300" y="5813002"/>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8"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89" name="n_2mainValue有形固定資産減価償却率"/>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地方債の計画的な償還により</a:t>
          </a:r>
          <a:r>
            <a:rPr kumimoji="1" lang="ja-JP" altLang="ja-JP" sz="1050">
              <a:solidFill>
                <a:schemeClr val="dk1"/>
              </a:solidFill>
              <a:effectLst/>
              <a:latin typeface="+mn-lt"/>
              <a:ea typeface="+mn-ea"/>
              <a:cs typeface="+mn-cs"/>
            </a:rPr>
            <a:t>地方債残高が減少しているため、全国平均、県平均と比べると低くなっていると考えられる。</a:t>
          </a:r>
          <a:endParaRPr lang="ja-JP" altLang="ja-JP" sz="1050">
            <a:effectLst/>
          </a:endParaRPr>
        </a:p>
        <a:p>
          <a:r>
            <a:rPr kumimoji="1" lang="ja-JP" altLang="ja-JP" sz="1050">
              <a:solidFill>
                <a:schemeClr val="dk1"/>
              </a:solidFill>
              <a:effectLst/>
              <a:latin typeface="+mn-lt"/>
              <a:ea typeface="+mn-ea"/>
              <a:cs typeface="+mn-cs"/>
            </a:rPr>
            <a:t>　今後、大型建設事業が予定されており、一時的に地方債残高の増加が考えられ、さらに経常一般財源等の大きな割合を占める普通交付税が減少</a:t>
          </a:r>
          <a:r>
            <a:rPr kumimoji="1" lang="ja-JP" altLang="en-US" sz="1050">
              <a:solidFill>
                <a:schemeClr val="dk1"/>
              </a:solidFill>
              <a:effectLst/>
              <a:latin typeface="+mn-lt"/>
              <a:ea typeface="+mn-ea"/>
              <a:cs typeface="+mn-cs"/>
            </a:rPr>
            <a:t>するため</a:t>
          </a:r>
          <a:r>
            <a:rPr kumimoji="1" lang="ja-JP" altLang="ja-JP" sz="1050">
              <a:solidFill>
                <a:schemeClr val="dk1"/>
              </a:solidFill>
              <a:effectLst/>
              <a:latin typeface="+mn-lt"/>
              <a:ea typeface="+mn-ea"/>
              <a:cs typeface="+mn-cs"/>
            </a:rPr>
            <a:t>、債務償還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増加するこ</a:t>
          </a:r>
          <a:r>
            <a:rPr kumimoji="1" lang="ja-JP" altLang="ja-JP" sz="1050">
              <a:solidFill>
                <a:schemeClr val="dk1"/>
              </a:solidFill>
              <a:effectLst/>
              <a:latin typeface="+mn-lt"/>
              <a:ea typeface="+mn-ea"/>
              <a:cs typeface="+mn-cs"/>
            </a:rPr>
            <a:t>とが考えられる。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140201</xdr:rowOff>
    </xdr:from>
    <xdr:to>
      <xdr:col>76</xdr:col>
      <xdr:colOff>73025</xdr:colOff>
      <xdr:row>31</xdr:row>
      <xdr:rowOff>70351</xdr:rowOff>
    </xdr:to>
    <xdr:sp macro="" textlink="">
      <xdr:nvSpPr>
        <xdr:cNvPr id="131" name="楕円 130"/>
        <xdr:cNvSpPr/>
      </xdr:nvSpPr>
      <xdr:spPr>
        <a:xfrm>
          <a:off x="14744700" y="60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118628</xdr:rowOff>
    </xdr:from>
    <xdr:ext cx="469744" cy="259045"/>
    <xdr:sp macro="" textlink="">
      <xdr:nvSpPr>
        <xdr:cNvPr id="132" name="債務償還比率該当値テキスト"/>
        <xdr:cNvSpPr txBox="1"/>
      </xdr:nvSpPr>
      <xdr:spPr>
        <a:xfrm>
          <a:off x="14846300" y="60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3175</xdr:rowOff>
    </xdr:from>
    <xdr:to>
      <xdr:col>72</xdr:col>
      <xdr:colOff>123825</xdr:colOff>
      <xdr:row>31</xdr:row>
      <xdr:rowOff>104775</xdr:rowOff>
    </xdr:to>
    <xdr:sp macro="" textlink="">
      <xdr:nvSpPr>
        <xdr:cNvPr id="133" name="楕円 132"/>
        <xdr:cNvSpPr/>
      </xdr:nvSpPr>
      <xdr:spPr>
        <a:xfrm>
          <a:off x="1403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19551</xdr:rowOff>
    </xdr:from>
    <xdr:to>
      <xdr:col>76</xdr:col>
      <xdr:colOff>22225</xdr:colOff>
      <xdr:row>31</xdr:row>
      <xdr:rowOff>53975</xdr:rowOff>
    </xdr:to>
    <xdr:cxnSp macro="">
      <xdr:nvCxnSpPr>
        <xdr:cNvPr id="134" name="直線コネクタ 133"/>
        <xdr:cNvCxnSpPr/>
      </xdr:nvCxnSpPr>
      <xdr:spPr>
        <a:xfrm flipV="1">
          <a:off x="14084300" y="6106026"/>
          <a:ext cx="711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95902</xdr:rowOff>
    </xdr:from>
    <xdr:ext cx="469744" cy="259045"/>
    <xdr:sp macro="" textlink="">
      <xdr:nvSpPr>
        <xdr:cNvPr id="136" name="n_1mainValue債務償還比率"/>
        <xdr:cNvSpPr txBox="1"/>
      </xdr:nvSpPr>
      <xdr:spPr>
        <a:xfrm>
          <a:off x="13836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1" name="楕円 70"/>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2"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3" name="楕円 72"/>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80010</xdr:rowOff>
    </xdr:to>
    <xdr:cxnSp macro="">
      <xdr:nvCxnSpPr>
        <xdr:cNvPr id="74" name="直線コネクタ 73"/>
        <xdr:cNvCxnSpPr/>
      </xdr:nvCxnSpPr>
      <xdr:spPr>
        <a:xfrm flipV="1">
          <a:off x="3797300" y="63988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5" name="楕円 74"/>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100965</xdr:rowOff>
    </xdr:to>
    <xdr:cxnSp macro="">
      <xdr:nvCxnSpPr>
        <xdr:cNvPr id="76" name="直線コネクタ 75"/>
        <xdr:cNvCxnSpPr/>
      </xdr:nvCxnSpPr>
      <xdr:spPr>
        <a:xfrm flipV="1">
          <a:off x="2908300" y="6423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0"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1" name="n_2mainValue【道路】&#10;有形固定資産減価償却率"/>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156192</xdr:rowOff>
    </xdr:from>
    <xdr:to>
      <xdr:col>55</xdr:col>
      <xdr:colOff>50800</xdr:colOff>
      <xdr:row>37</xdr:row>
      <xdr:rowOff>86342</xdr:rowOff>
    </xdr:to>
    <xdr:sp macro="" textlink="">
      <xdr:nvSpPr>
        <xdr:cNvPr id="122" name="楕円 121"/>
        <xdr:cNvSpPr/>
      </xdr:nvSpPr>
      <xdr:spPr>
        <a:xfrm>
          <a:off x="104267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7619</xdr:rowOff>
    </xdr:from>
    <xdr:ext cx="534377" cy="259045"/>
    <xdr:sp macro="" textlink="">
      <xdr:nvSpPr>
        <xdr:cNvPr id="123" name="【道路】&#10;一人当たり延長該当値テキスト"/>
        <xdr:cNvSpPr txBox="1"/>
      </xdr:nvSpPr>
      <xdr:spPr>
        <a:xfrm>
          <a:off x="10515600" y="61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744</xdr:rowOff>
    </xdr:from>
    <xdr:to>
      <xdr:col>50</xdr:col>
      <xdr:colOff>165100</xdr:colOff>
      <xdr:row>37</xdr:row>
      <xdr:rowOff>102344</xdr:rowOff>
    </xdr:to>
    <xdr:sp macro="" textlink="">
      <xdr:nvSpPr>
        <xdr:cNvPr id="124" name="楕円 123"/>
        <xdr:cNvSpPr/>
      </xdr:nvSpPr>
      <xdr:spPr>
        <a:xfrm>
          <a:off x="9588500" y="63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35542</xdr:rowOff>
    </xdr:from>
    <xdr:to>
      <xdr:col>55</xdr:col>
      <xdr:colOff>0</xdr:colOff>
      <xdr:row>37</xdr:row>
      <xdr:rowOff>51544</xdr:rowOff>
    </xdr:to>
    <xdr:cxnSp macro="">
      <xdr:nvCxnSpPr>
        <xdr:cNvPr id="125" name="直線コネクタ 124"/>
        <xdr:cNvCxnSpPr/>
      </xdr:nvCxnSpPr>
      <xdr:spPr>
        <a:xfrm flipV="1">
          <a:off x="9639300" y="63791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17693</xdr:rowOff>
    </xdr:from>
    <xdr:to>
      <xdr:col>46</xdr:col>
      <xdr:colOff>38100</xdr:colOff>
      <xdr:row>37</xdr:row>
      <xdr:rowOff>119293</xdr:rowOff>
    </xdr:to>
    <xdr:sp macro="" textlink="">
      <xdr:nvSpPr>
        <xdr:cNvPr id="126" name="楕円 125"/>
        <xdr:cNvSpPr/>
      </xdr:nvSpPr>
      <xdr:spPr>
        <a:xfrm>
          <a:off x="8699500" y="63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51544</xdr:rowOff>
    </xdr:from>
    <xdr:to>
      <xdr:col>50</xdr:col>
      <xdr:colOff>114300</xdr:colOff>
      <xdr:row>37</xdr:row>
      <xdr:rowOff>68493</xdr:rowOff>
    </xdr:to>
    <xdr:cxnSp macro="">
      <xdr:nvCxnSpPr>
        <xdr:cNvPr id="127" name="直線コネクタ 126"/>
        <xdr:cNvCxnSpPr/>
      </xdr:nvCxnSpPr>
      <xdr:spPr>
        <a:xfrm flipV="1">
          <a:off x="8750300" y="639519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118871</xdr:rowOff>
    </xdr:from>
    <xdr:ext cx="534377" cy="259045"/>
    <xdr:sp macro="" textlink="">
      <xdr:nvSpPr>
        <xdr:cNvPr id="131" name="n_1mainValue【道路】&#10;一人当たり延長"/>
        <xdr:cNvSpPr txBox="1"/>
      </xdr:nvSpPr>
      <xdr:spPr>
        <a:xfrm>
          <a:off x="9359411" y="61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135820</xdr:rowOff>
    </xdr:from>
    <xdr:ext cx="534377" cy="259045"/>
    <xdr:sp macro="" textlink="">
      <xdr:nvSpPr>
        <xdr:cNvPr id="132" name="n_2mainValue【道路】&#10;一人当たり延長"/>
        <xdr:cNvSpPr txBox="1"/>
      </xdr:nvSpPr>
      <xdr:spPr>
        <a:xfrm>
          <a:off x="8483111" y="61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73" name="楕円 172"/>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4" name="【橋りょう・トンネル】&#10;有形固定資産減価償却率該当値テキスト"/>
        <xdr:cNvSpPr txBox="1"/>
      </xdr:nvSpPr>
      <xdr:spPr>
        <a:xfrm>
          <a:off x="4673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5" name="楕円 174"/>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101237</xdr:rowOff>
    </xdr:to>
    <xdr:cxnSp macro="">
      <xdr:nvCxnSpPr>
        <xdr:cNvPr id="176" name="直線コネクタ 175"/>
        <xdr:cNvCxnSpPr/>
      </xdr:nvCxnSpPr>
      <xdr:spPr>
        <a:xfrm flipV="1">
          <a:off x="3797300" y="101922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7" name="楕円 176"/>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125730</xdr:rowOff>
    </xdr:to>
    <xdr:cxnSp macro="">
      <xdr:nvCxnSpPr>
        <xdr:cNvPr id="178" name="直線コネクタ 177"/>
        <xdr:cNvCxnSpPr/>
      </xdr:nvCxnSpPr>
      <xdr:spPr>
        <a:xfrm flipV="1">
          <a:off x="2908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2" name="n_1mainValue【橋りょう・トンネル】&#10;有形固定資産減価償却率"/>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3"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46923</xdr:rowOff>
    </xdr:from>
    <xdr:to>
      <xdr:col>55</xdr:col>
      <xdr:colOff>50800</xdr:colOff>
      <xdr:row>60</xdr:row>
      <xdr:rowOff>148523</xdr:rowOff>
    </xdr:to>
    <xdr:sp macro="" textlink="">
      <xdr:nvSpPr>
        <xdr:cNvPr id="222" name="楕円 221"/>
        <xdr:cNvSpPr/>
      </xdr:nvSpPr>
      <xdr:spPr>
        <a:xfrm>
          <a:off x="104267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69800</xdr:rowOff>
    </xdr:from>
    <xdr:ext cx="690189" cy="259045"/>
    <xdr:sp macro="" textlink="">
      <xdr:nvSpPr>
        <xdr:cNvPr id="223" name="【橋りょう・トンネル】&#10;一人当たり有形固定資産（償却資産）額該当値テキスト"/>
        <xdr:cNvSpPr txBox="1"/>
      </xdr:nvSpPr>
      <xdr:spPr>
        <a:xfrm>
          <a:off x="10515600" y="101853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58158</xdr:rowOff>
    </xdr:from>
    <xdr:to>
      <xdr:col>50</xdr:col>
      <xdr:colOff>165100</xdr:colOff>
      <xdr:row>60</xdr:row>
      <xdr:rowOff>159758</xdr:rowOff>
    </xdr:to>
    <xdr:sp macro="" textlink="">
      <xdr:nvSpPr>
        <xdr:cNvPr id="224" name="楕円 223"/>
        <xdr:cNvSpPr/>
      </xdr:nvSpPr>
      <xdr:spPr>
        <a:xfrm>
          <a:off x="9588500" y="10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97723</xdr:rowOff>
    </xdr:from>
    <xdr:to>
      <xdr:col>55</xdr:col>
      <xdr:colOff>0</xdr:colOff>
      <xdr:row>60</xdr:row>
      <xdr:rowOff>108958</xdr:rowOff>
    </xdr:to>
    <xdr:cxnSp macro="">
      <xdr:nvCxnSpPr>
        <xdr:cNvPr id="225" name="直線コネクタ 224"/>
        <xdr:cNvCxnSpPr/>
      </xdr:nvCxnSpPr>
      <xdr:spPr>
        <a:xfrm flipV="1">
          <a:off x="9639300" y="10384723"/>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69901</xdr:rowOff>
    </xdr:from>
    <xdr:to>
      <xdr:col>46</xdr:col>
      <xdr:colOff>38100</xdr:colOff>
      <xdr:row>61</xdr:row>
      <xdr:rowOff>51</xdr:rowOff>
    </xdr:to>
    <xdr:sp macro="" textlink="">
      <xdr:nvSpPr>
        <xdr:cNvPr id="226" name="楕円 225"/>
        <xdr:cNvSpPr/>
      </xdr:nvSpPr>
      <xdr:spPr>
        <a:xfrm>
          <a:off x="8699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108958</xdr:rowOff>
    </xdr:from>
    <xdr:to>
      <xdr:col>50</xdr:col>
      <xdr:colOff>114300</xdr:colOff>
      <xdr:row>60</xdr:row>
      <xdr:rowOff>120701</xdr:rowOff>
    </xdr:to>
    <xdr:cxnSp macro="">
      <xdr:nvCxnSpPr>
        <xdr:cNvPr id="227" name="直線コネクタ 226"/>
        <xdr:cNvCxnSpPr/>
      </xdr:nvCxnSpPr>
      <xdr:spPr>
        <a:xfrm flipV="1">
          <a:off x="8750300" y="10395958"/>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4835</xdr:rowOff>
    </xdr:from>
    <xdr:ext cx="690189" cy="259045"/>
    <xdr:sp macro="" textlink="">
      <xdr:nvSpPr>
        <xdr:cNvPr id="231" name="n_1mainValue【橋りょう・トンネル】&#10;一人当たり有形固定資産（償却資産）額"/>
        <xdr:cNvSpPr txBox="1"/>
      </xdr:nvSpPr>
      <xdr:spPr>
        <a:xfrm>
          <a:off x="9281505" y="10120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16578</xdr:rowOff>
    </xdr:from>
    <xdr:ext cx="690189" cy="259045"/>
    <xdr:sp macro="" textlink="">
      <xdr:nvSpPr>
        <xdr:cNvPr id="232" name="n_2mainValue【橋りょう・トンネル】&#10;一人当たり有形固定資産（償却資産）額"/>
        <xdr:cNvSpPr txBox="1"/>
      </xdr:nvSpPr>
      <xdr:spPr>
        <a:xfrm>
          <a:off x="8405205" y="1013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70" name="楕円 269"/>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19321</xdr:rowOff>
    </xdr:from>
    <xdr:ext cx="405111" cy="259045"/>
    <xdr:sp macro="" textlink="">
      <xdr:nvSpPr>
        <xdr:cNvPr id="271" name="【公営住宅】&#10;有形固定資産減価償却率該当値テキスト"/>
        <xdr:cNvSpPr txBox="1"/>
      </xdr:nvSpPr>
      <xdr:spPr>
        <a:xfrm>
          <a:off x="4673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xdr:rowOff>
    </xdr:from>
    <xdr:to>
      <xdr:col>20</xdr:col>
      <xdr:colOff>38100</xdr:colOff>
      <xdr:row>81</xdr:row>
      <xdr:rowOff>104902</xdr:rowOff>
    </xdr:to>
    <xdr:sp macro="" textlink="">
      <xdr:nvSpPr>
        <xdr:cNvPr id="272" name="楕円 271"/>
        <xdr:cNvSpPr/>
      </xdr:nvSpPr>
      <xdr:spPr>
        <a:xfrm>
          <a:off x="3746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54102</xdr:rowOff>
    </xdr:to>
    <xdr:cxnSp macro="">
      <xdr:nvCxnSpPr>
        <xdr:cNvPr id="273" name="直線コネクタ 272"/>
        <xdr:cNvCxnSpPr/>
      </xdr:nvCxnSpPr>
      <xdr:spPr>
        <a:xfrm flipV="1">
          <a:off x="3797300" y="139346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74" name="楕円 273"/>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54102</xdr:rowOff>
    </xdr:from>
    <xdr:to>
      <xdr:col>19</xdr:col>
      <xdr:colOff>177800</xdr:colOff>
      <xdr:row>81</xdr:row>
      <xdr:rowOff>97537</xdr:rowOff>
    </xdr:to>
    <xdr:cxnSp macro="">
      <xdr:nvCxnSpPr>
        <xdr:cNvPr id="275" name="直線コネクタ 274"/>
        <xdr:cNvCxnSpPr/>
      </xdr:nvCxnSpPr>
      <xdr:spPr>
        <a:xfrm flipV="1">
          <a:off x="2908300" y="139415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121429</xdr:rowOff>
    </xdr:from>
    <xdr:ext cx="405111" cy="259045"/>
    <xdr:sp macro="" textlink="">
      <xdr:nvSpPr>
        <xdr:cNvPr id="279" name="n_1mainValue【公営住宅】&#10;有形固定資産減価償却率"/>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280" name="n_2mainValue【公営住宅】&#10;有形固定資産減価償却率"/>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45213</xdr:rowOff>
    </xdr:from>
    <xdr:to>
      <xdr:col>55</xdr:col>
      <xdr:colOff>50800</xdr:colOff>
      <xdr:row>80</xdr:row>
      <xdr:rowOff>146813</xdr:rowOff>
    </xdr:to>
    <xdr:sp macro="" textlink="">
      <xdr:nvSpPr>
        <xdr:cNvPr id="319" name="楕円 318"/>
        <xdr:cNvSpPr/>
      </xdr:nvSpPr>
      <xdr:spPr>
        <a:xfrm>
          <a:off x="10426700" y="137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68090</xdr:rowOff>
    </xdr:from>
    <xdr:ext cx="469744" cy="259045"/>
    <xdr:sp macro="" textlink="">
      <xdr:nvSpPr>
        <xdr:cNvPr id="320" name="【公営住宅】&#10;一人当たり面積該当値テキスト"/>
        <xdr:cNvSpPr txBox="1"/>
      </xdr:nvSpPr>
      <xdr:spPr>
        <a:xfrm>
          <a:off x="10515600"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58928</xdr:rowOff>
    </xdr:from>
    <xdr:to>
      <xdr:col>50</xdr:col>
      <xdr:colOff>165100</xdr:colOff>
      <xdr:row>80</xdr:row>
      <xdr:rowOff>160528</xdr:rowOff>
    </xdr:to>
    <xdr:sp macro="" textlink="">
      <xdr:nvSpPr>
        <xdr:cNvPr id="321" name="楕円 320"/>
        <xdr:cNvSpPr/>
      </xdr:nvSpPr>
      <xdr:spPr>
        <a:xfrm>
          <a:off x="9588500" y="13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96013</xdr:rowOff>
    </xdr:from>
    <xdr:to>
      <xdr:col>55</xdr:col>
      <xdr:colOff>0</xdr:colOff>
      <xdr:row>80</xdr:row>
      <xdr:rowOff>109728</xdr:rowOff>
    </xdr:to>
    <xdr:cxnSp macro="">
      <xdr:nvCxnSpPr>
        <xdr:cNvPr id="322" name="直線コネクタ 321"/>
        <xdr:cNvCxnSpPr/>
      </xdr:nvCxnSpPr>
      <xdr:spPr>
        <a:xfrm flipV="1">
          <a:off x="9639300" y="138120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46737</xdr:rowOff>
    </xdr:from>
    <xdr:to>
      <xdr:col>46</xdr:col>
      <xdr:colOff>38100</xdr:colOff>
      <xdr:row>86</xdr:row>
      <xdr:rowOff>148337</xdr:rowOff>
    </xdr:to>
    <xdr:sp macro="" textlink="">
      <xdr:nvSpPr>
        <xdr:cNvPr id="323" name="楕円 322"/>
        <xdr:cNvSpPr/>
      </xdr:nvSpPr>
      <xdr:spPr>
        <a:xfrm>
          <a:off x="8699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109728</xdr:rowOff>
    </xdr:from>
    <xdr:to>
      <xdr:col>50</xdr:col>
      <xdr:colOff>114300</xdr:colOff>
      <xdr:row>86</xdr:row>
      <xdr:rowOff>97537</xdr:rowOff>
    </xdr:to>
    <xdr:cxnSp macro="">
      <xdr:nvCxnSpPr>
        <xdr:cNvPr id="324" name="直線コネクタ 323"/>
        <xdr:cNvCxnSpPr/>
      </xdr:nvCxnSpPr>
      <xdr:spPr>
        <a:xfrm flipV="1">
          <a:off x="8750300" y="13825728"/>
          <a:ext cx="889000" cy="10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5605</xdr:rowOff>
    </xdr:from>
    <xdr:ext cx="469744" cy="259045"/>
    <xdr:sp macro="" textlink="">
      <xdr:nvSpPr>
        <xdr:cNvPr id="328" name="n_1mainValue【公営住宅】&#10;一人当たり面積"/>
        <xdr:cNvSpPr txBox="1"/>
      </xdr:nvSpPr>
      <xdr:spPr>
        <a:xfrm>
          <a:off x="9391727"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139464</xdr:rowOff>
    </xdr:from>
    <xdr:ext cx="469744" cy="259045"/>
    <xdr:sp macro="" textlink="">
      <xdr:nvSpPr>
        <xdr:cNvPr id="329" name="n_2mainValue【公営住宅】&#10;一人当たり面積"/>
        <xdr:cNvSpPr txBox="1"/>
      </xdr:nvSpPr>
      <xdr:spPr>
        <a:xfrm>
          <a:off x="8515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158750</xdr:rowOff>
    </xdr:from>
    <xdr:to>
      <xdr:col>24</xdr:col>
      <xdr:colOff>114300</xdr:colOff>
      <xdr:row>102</xdr:row>
      <xdr:rowOff>88900</xdr:rowOff>
    </xdr:to>
    <xdr:sp macro="" textlink="">
      <xdr:nvSpPr>
        <xdr:cNvPr id="369" name="楕円 368"/>
        <xdr:cNvSpPr/>
      </xdr:nvSpPr>
      <xdr:spPr>
        <a:xfrm>
          <a:off x="4584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10177</xdr:rowOff>
    </xdr:from>
    <xdr:ext cx="405111" cy="259045"/>
    <xdr:sp macro="" textlink="">
      <xdr:nvSpPr>
        <xdr:cNvPr id="370" name="【港湾・漁港】&#10;有形固定資産減価償却率該当値テキスト"/>
        <xdr:cNvSpPr txBox="1"/>
      </xdr:nvSpPr>
      <xdr:spPr>
        <a:xfrm>
          <a:off x="4673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xdr:rowOff>
    </xdr:from>
    <xdr:to>
      <xdr:col>20</xdr:col>
      <xdr:colOff>38100</xdr:colOff>
      <xdr:row>102</xdr:row>
      <xdr:rowOff>107950</xdr:rowOff>
    </xdr:to>
    <xdr:sp macro="" textlink="">
      <xdr:nvSpPr>
        <xdr:cNvPr id="371" name="楕円 370"/>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102</xdr:row>
      <xdr:rowOff>57150</xdr:rowOff>
    </xdr:to>
    <xdr:cxnSp macro="">
      <xdr:nvCxnSpPr>
        <xdr:cNvPr id="372" name="直線コネクタ 371"/>
        <xdr:cNvCxnSpPr/>
      </xdr:nvCxnSpPr>
      <xdr:spPr>
        <a:xfrm flipV="1">
          <a:off x="3797300" y="1752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19686</xdr:rowOff>
    </xdr:from>
    <xdr:to>
      <xdr:col>15</xdr:col>
      <xdr:colOff>101600</xdr:colOff>
      <xdr:row>102</xdr:row>
      <xdr:rowOff>121286</xdr:rowOff>
    </xdr:to>
    <xdr:sp macro="" textlink="">
      <xdr:nvSpPr>
        <xdr:cNvPr id="373" name="楕円 372"/>
        <xdr:cNvSpPr/>
      </xdr:nvSpPr>
      <xdr:spPr>
        <a:xfrm>
          <a:off x="2857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57150</xdr:rowOff>
    </xdr:from>
    <xdr:to>
      <xdr:col>19</xdr:col>
      <xdr:colOff>177800</xdr:colOff>
      <xdr:row>102</xdr:row>
      <xdr:rowOff>70486</xdr:rowOff>
    </xdr:to>
    <xdr:cxnSp macro="">
      <xdr:nvCxnSpPr>
        <xdr:cNvPr id="374" name="直線コネクタ 373"/>
        <xdr:cNvCxnSpPr/>
      </xdr:nvCxnSpPr>
      <xdr:spPr>
        <a:xfrm flipV="1">
          <a:off x="2908300" y="175450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7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7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124477</xdr:rowOff>
    </xdr:from>
    <xdr:ext cx="405111" cy="259045"/>
    <xdr:sp macro="" textlink="">
      <xdr:nvSpPr>
        <xdr:cNvPr id="378" name="n_1mainValue【港湾・漁港】&#10;有形固定資産減価償却率"/>
        <xdr:cNvSpPr txBox="1"/>
      </xdr:nvSpPr>
      <xdr:spPr>
        <a:xfrm>
          <a:off x="3582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137813</xdr:rowOff>
    </xdr:from>
    <xdr:ext cx="405111" cy="259045"/>
    <xdr:sp macro="" textlink="">
      <xdr:nvSpPr>
        <xdr:cNvPr id="379" name="n_2mainValue【港湾・漁港】&#10;有形固定資産減価償却率"/>
        <xdr:cNvSpPr txBox="1"/>
      </xdr:nvSpPr>
      <xdr:spPr>
        <a:xfrm>
          <a:off x="2705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04" name="【港湾・漁港】&#10;一人当たり有形固定資産（償却資産）額平均値テキスト"/>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139424</xdr:rowOff>
    </xdr:from>
    <xdr:to>
      <xdr:col>55</xdr:col>
      <xdr:colOff>50800</xdr:colOff>
      <xdr:row>101</xdr:row>
      <xdr:rowOff>69574</xdr:rowOff>
    </xdr:to>
    <xdr:sp macro="" textlink="">
      <xdr:nvSpPr>
        <xdr:cNvPr id="414" name="楕円 413"/>
        <xdr:cNvSpPr/>
      </xdr:nvSpPr>
      <xdr:spPr>
        <a:xfrm>
          <a:off x="104267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92451</xdr:rowOff>
    </xdr:from>
    <xdr:ext cx="690189" cy="259045"/>
    <xdr:sp macro="" textlink="">
      <xdr:nvSpPr>
        <xdr:cNvPr id="415" name="【港湾・漁港】&#10;一人当たり有形固定資産（償却資産）額該当値テキスト"/>
        <xdr:cNvSpPr txBox="1"/>
      </xdr:nvSpPr>
      <xdr:spPr>
        <a:xfrm>
          <a:off x="10515600" y="17237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160206</xdr:rowOff>
    </xdr:from>
    <xdr:to>
      <xdr:col>50</xdr:col>
      <xdr:colOff>165100</xdr:colOff>
      <xdr:row>101</xdr:row>
      <xdr:rowOff>90356</xdr:rowOff>
    </xdr:to>
    <xdr:sp macro="" textlink="">
      <xdr:nvSpPr>
        <xdr:cNvPr id="416" name="楕円 415"/>
        <xdr:cNvSpPr/>
      </xdr:nvSpPr>
      <xdr:spPr>
        <a:xfrm>
          <a:off x="9588500" y="17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18774</xdr:rowOff>
    </xdr:from>
    <xdr:to>
      <xdr:col>55</xdr:col>
      <xdr:colOff>0</xdr:colOff>
      <xdr:row>101</xdr:row>
      <xdr:rowOff>39556</xdr:rowOff>
    </xdr:to>
    <xdr:cxnSp macro="">
      <xdr:nvCxnSpPr>
        <xdr:cNvPr id="417" name="直線コネクタ 416"/>
        <xdr:cNvCxnSpPr/>
      </xdr:nvCxnSpPr>
      <xdr:spPr>
        <a:xfrm flipV="1">
          <a:off x="9639300" y="17335224"/>
          <a:ext cx="8382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14278</xdr:rowOff>
    </xdr:from>
    <xdr:to>
      <xdr:col>46</xdr:col>
      <xdr:colOff>38100</xdr:colOff>
      <xdr:row>101</xdr:row>
      <xdr:rowOff>115878</xdr:rowOff>
    </xdr:to>
    <xdr:sp macro="" textlink="">
      <xdr:nvSpPr>
        <xdr:cNvPr id="418" name="楕円 417"/>
        <xdr:cNvSpPr/>
      </xdr:nvSpPr>
      <xdr:spPr>
        <a:xfrm>
          <a:off x="8699500" y="173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39556</xdr:rowOff>
    </xdr:from>
    <xdr:to>
      <xdr:col>50</xdr:col>
      <xdr:colOff>114300</xdr:colOff>
      <xdr:row>101</xdr:row>
      <xdr:rowOff>65078</xdr:rowOff>
    </xdr:to>
    <xdr:cxnSp macro="">
      <xdr:nvCxnSpPr>
        <xdr:cNvPr id="419" name="直線コネクタ 418"/>
        <xdr:cNvCxnSpPr/>
      </xdr:nvCxnSpPr>
      <xdr:spPr>
        <a:xfrm flipV="1">
          <a:off x="8750300" y="17356006"/>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122142</xdr:rowOff>
    </xdr:from>
    <xdr:ext cx="599010" cy="259045"/>
    <xdr:sp macro="" textlink="">
      <xdr:nvSpPr>
        <xdr:cNvPr id="420" name="n_1aveValue【港湾・漁港】&#10;一人当たり有形固定資産（償却資産）額"/>
        <xdr:cNvSpPr txBox="1"/>
      </xdr:nvSpPr>
      <xdr:spPr>
        <a:xfrm>
          <a:off x="93270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21" name="n_2aveValue【港湾・漁港】&#10;一人当たり有形固定資産（償却資産）額"/>
        <xdr:cNvSpPr txBox="1"/>
      </xdr:nvSpPr>
      <xdr:spPr>
        <a:xfrm>
          <a:off x="8450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106883</xdr:rowOff>
    </xdr:from>
    <xdr:ext cx="690189" cy="259045"/>
    <xdr:sp macro="" textlink="">
      <xdr:nvSpPr>
        <xdr:cNvPr id="423" name="n_1mainValue【港湾・漁港】&#10;一人当たり有形固定資産（償却資産）額"/>
        <xdr:cNvSpPr txBox="1"/>
      </xdr:nvSpPr>
      <xdr:spPr>
        <a:xfrm>
          <a:off x="9281505" y="17080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132405</xdr:rowOff>
    </xdr:from>
    <xdr:ext cx="690189" cy="259045"/>
    <xdr:sp macro="" textlink="">
      <xdr:nvSpPr>
        <xdr:cNvPr id="424" name="n_2mainValue【港湾・漁港】&#10;一人当たり有形固定資産（償却資産）額"/>
        <xdr:cNvSpPr txBox="1"/>
      </xdr:nvSpPr>
      <xdr:spPr>
        <a:xfrm>
          <a:off x="8405205" y="17105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64" name="楕円 463"/>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465" name="【認定こども園・幼稚園・保育所】&#10;有形固定資産減価償却率該当値テキスト"/>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66" name="楕円 465"/>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15240</xdr:rowOff>
    </xdr:to>
    <xdr:cxnSp macro="">
      <xdr:nvCxnSpPr>
        <xdr:cNvPr id="467" name="直線コネクタ 466"/>
        <xdr:cNvCxnSpPr/>
      </xdr:nvCxnSpPr>
      <xdr:spPr>
        <a:xfrm>
          <a:off x="15481300" y="6153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68" name="楕円 467"/>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152400</xdr:rowOff>
    </xdr:to>
    <xdr:cxnSp macro="">
      <xdr:nvCxnSpPr>
        <xdr:cNvPr id="469" name="直線コネクタ 468"/>
        <xdr:cNvCxnSpPr/>
      </xdr:nvCxnSpPr>
      <xdr:spPr>
        <a:xfrm>
          <a:off x="14592300" y="6122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7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73" name="n_1mainValue【認定こども園・幼稚園・保育所】&#10;有形固定資産減価償却率"/>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74"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0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136434</xdr:rowOff>
    </xdr:from>
    <xdr:to>
      <xdr:col>116</xdr:col>
      <xdr:colOff>114300</xdr:colOff>
      <xdr:row>41</xdr:row>
      <xdr:rowOff>66584</xdr:rowOff>
    </xdr:to>
    <xdr:sp macro="" textlink="">
      <xdr:nvSpPr>
        <xdr:cNvPr id="515" name="楕円 514"/>
        <xdr:cNvSpPr/>
      </xdr:nvSpPr>
      <xdr:spPr>
        <a:xfrm>
          <a:off x="22110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114861</xdr:rowOff>
    </xdr:from>
    <xdr:ext cx="469744" cy="259045"/>
    <xdr:sp macro="" textlink="">
      <xdr:nvSpPr>
        <xdr:cNvPr id="516" name="【認定こども園・幼稚園・保育所】&#10;一人当たり面積該当値テキスト"/>
        <xdr:cNvSpPr txBox="1"/>
      </xdr:nvSpPr>
      <xdr:spPr>
        <a:xfrm>
          <a:off x="22199600"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103777</xdr:rowOff>
    </xdr:from>
    <xdr:to>
      <xdr:col>112</xdr:col>
      <xdr:colOff>38100</xdr:colOff>
      <xdr:row>41</xdr:row>
      <xdr:rowOff>33927</xdr:rowOff>
    </xdr:to>
    <xdr:sp macro="" textlink="">
      <xdr:nvSpPr>
        <xdr:cNvPr id="517" name="楕円 516"/>
        <xdr:cNvSpPr/>
      </xdr:nvSpPr>
      <xdr:spPr>
        <a:xfrm>
          <a:off x="2127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41</xdr:row>
      <xdr:rowOff>15784</xdr:rowOff>
    </xdr:to>
    <xdr:cxnSp macro="">
      <xdr:nvCxnSpPr>
        <xdr:cNvPr id="518" name="直線コネクタ 517"/>
        <xdr:cNvCxnSpPr/>
      </xdr:nvCxnSpPr>
      <xdr:spPr>
        <a:xfrm>
          <a:off x="21323300" y="7012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19" name="楕円 518"/>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154577</xdr:rowOff>
    </xdr:to>
    <xdr:cxnSp macro="">
      <xdr:nvCxnSpPr>
        <xdr:cNvPr id="520" name="直線コネクタ 519"/>
        <xdr:cNvCxnSpPr/>
      </xdr:nvCxnSpPr>
      <xdr:spPr>
        <a:xfrm>
          <a:off x="20434300" y="690480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2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2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25054</xdr:rowOff>
    </xdr:from>
    <xdr:ext cx="469744" cy="259045"/>
    <xdr:sp macro="" textlink="">
      <xdr:nvSpPr>
        <xdr:cNvPr id="524" name="n_1mainValue【認定こども園・幼稚園・保育所】&#10;一人当たり面積"/>
        <xdr:cNvSpPr txBox="1"/>
      </xdr:nvSpPr>
      <xdr:spPr>
        <a:xfrm>
          <a:off x="210757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2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563" name="楕円 562"/>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564" name="【学校施設】&#10;有形固定資産減価償却率該当値テキスト"/>
        <xdr:cNvSpPr txBox="1"/>
      </xdr:nvSpPr>
      <xdr:spPr>
        <a:xfrm>
          <a:off x="16357600"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65" name="楕円 564"/>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59</xdr:row>
      <xdr:rowOff>148590</xdr:rowOff>
    </xdr:to>
    <xdr:cxnSp macro="">
      <xdr:nvCxnSpPr>
        <xdr:cNvPr id="566" name="直線コネクタ 565"/>
        <xdr:cNvCxnSpPr/>
      </xdr:nvCxnSpPr>
      <xdr:spPr>
        <a:xfrm flipV="1">
          <a:off x="15481300" y="102115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567" name="楕円 566"/>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54864</xdr:rowOff>
    </xdr:from>
    <xdr:to>
      <xdr:col>81</xdr:col>
      <xdr:colOff>50800</xdr:colOff>
      <xdr:row>59</xdr:row>
      <xdr:rowOff>148590</xdr:rowOff>
    </xdr:to>
    <xdr:cxnSp macro="">
      <xdr:nvCxnSpPr>
        <xdr:cNvPr id="568" name="直線コネクタ 567"/>
        <xdr:cNvCxnSpPr/>
      </xdr:nvCxnSpPr>
      <xdr:spPr>
        <a:xfrm>
          <a:off x="14592300" y="1017041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72" name="n_1mainValue【学校施設】&#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573" name="n_2mainValue【学校施設】&#10;有形固定資産減価償却率"/>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115697</xdr:rowOff>
    </xdr:from>
    <xdr:to>
      <xdr:col>116</xdr:col>
      <xdr:colOff>114300</xdr:colOff>
      <xdr:row>60</xdr:row>
      <xdr:rowOff>45847</xdr:rowOff>
    </xdr:to>
    <xdr:sp macro="" textlink="">
      <xdr:nvSpPr>
        <xdr:cNvPr id="612" name="楕円 611"/>
        <xdr:cNvSpPr/>
      </xdr:nvSpPr>
      <xdr:spPr>
        <a:xfrm>
          <a:off x="22110700" y="102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138574</xdr:rowOff>
    </xdr:from>
    <xdr:ext cx="469744" cy="259045"/>
    <xdr:sp macro="" textlink="">
      <xdr:nvSpPr>
        <xdr:cNvPr id="613" name="【学校施設】&#10;一人当たり面積該当値テキスト"/>
        <xdr:cNvSpPr txBox="1"/>
      </xdr:nvSpPr>
      <xdr:spPr>
        <a:xfrm>
          <a:off x="22199600" y="1008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53213</xdr:rowOff>
    </xdr:from>
    <xdr:to>
      <xdr:col>112</xdr:col>
      <xdr:colOff>38100</xdr:colOff>
      <xdr:row>59</xdr:row>
      <xdr:rowOff>154813</xdr:rowOff>
    </xdr:to>
    <xdr:sp macro="" textlink="">
      <xdr:nvSpPr>
        <xdr:cNvPr id="614" name="楕円 613"/>
        <xdr:cNvSpPr/>
      </xdr:nvSpPr>
      <xdr:spPr>
        <a:xfrm>
          <a:off x="21272500" y="101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104013</xdr:rowOff>
    </xdr:from>
    <xdr:to>
      <xdr:col>116</xdr:col>
      <xdr:colOff>63500</xdr:colOff>
      <xdr:row>59</xdr:row>
      <xdr:rowOff>166497</xdr:rowOff>
    </xdr:to>
    <xdr:cxnSp macro="">
      <xdr:nvCxnSpPr>
        <xdr:cNvPr id="615" name="直線コネクタ 614"/>
        <xdr:cNvCxnSpPr/>
      </xdr:nvCxnSpPr>
      <xdr:spPr>
        <a:xfrm>
          <a:off x="21323300" y="10219563"/>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78359</xdr:rowOff>
    </xdr:from>
    <xdr:to>
      <xdr:col>107</xdr:col>
      <xdr:colOff>101600</xdr:colOff>
      <xdr:row>60</xdr:row>
      <xdr:rowOff>8509</xdr:rowOff>
    </xdr:to>
    <xdr:sp macro="" textlink="">
      <xdr:nvSpPr>
        <xdr:cNvPr id="616" name="楕円 615"/>
        <xdr:cNvSpPr/>
      </xdr:nvSpPr>
      <xdr:spPr>
        <a:xfrm>
          <a:off x="203835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104013</xdr:rowOff>
    </xdr:from>
    <xdr:to>
      <xdr:col>111</xdr:col>
      <xdr:colOff>177800</xdr:colOff>
      <xdr:row>59</xdr:row>
      <xdr:rowOff>129159</xdr:rowOff>
    </xdr:to>
    <xdr:cxnSp macro="">
      <xdr:nvCxnSpPr>
        <xdr:cNvPr id="617" name="直線コネクタ 616"/>
        <xdr:cNvCxnSpPr/>
      </xdr:nvCxnSpPr>
      <xdr:spPr>
        <a:xfrm flipV="1">
          <a:off x="20434300" y="10219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171340</xdr:rowOff>
    </xdr:from>
    <xdr:ext cx="469744" cy="259045"/>
    <xdr:sp macro="" textlink="">
      <xdr:nvSpPr>
        <xdr:cNvPr id="621" name="n_1mainValue【学校施設】&#10;一人当たり面積"/>
        <xdr:cNvSpPr txBox="1"/>
      </xdr:nvSpPr>
      <xdr:spPr>
        <a:xfrm>
          <a:off x="21075727" y="99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25036</xdr:rowOff>
    </xdr:from>
    <xdr:ext cx="469744" cy="259045"/>
    <xdr:sp macro="" textlink="">
      <xdr:nvSpPr>
        <xdr:cNvPr id="622" name="n_2mainValue【学校施設】&#10;一人当たり面積"/>
        <xdr:cNvSpPr txBox="1"/>
      </xdr:nvSpPr>
      <xdr:spPr>
        <a:xfrm>
          <a:off x="201994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62" name="楕円 66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63"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664" name="楕円 663"/>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13336</xdr:rowOff>
    </xdr:to>
    <xdr:cxnSp macro="">
      <xdr:nvCxnSpPr>
        <xdr:cNvPr id="665" name="直線コネクタ 664"/>
        <xdr:cNvCxnSpPr/>
      </xdr:nvCxnSpPr>
      <xdr:spPr>
        <a:xfrm flipV="1">
          <a:off x="15481300" y="140284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12064</xdr:rowOff>
    </xdr:from>
    <xdr:to>
      <xdr:col>76</xdr:col>
      <xdr:colOff>165100</xdr:colOff>
      <xdr:row>82</xdr:row>
      <xdr:rowOff>113664</xdr:rowOff>
    </xdr:to>
    <xdr:sp macro="" textlink="">
      <xdr:nvSpPr>
        <xdr:cNvPr id="666" name="楕円 665"/>
        <xdr:cNvSpPr/>
      </xdr:nvSpPr>
      <xdr:spPr>
        <a:xfrm>
          <a:off x="14541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13336</xdr:rowOff>
    </xdr:from>
    <xdr:to>
      <xdr:col>81</xdr:col>
      <xdr:colOff>50800</xdr:colOff>
      <xdr:row>82</xdr:row>
      <xdr:rowOff>62864</xdr:rowOff>
    </xdr:to>
    <xdr:cxnSp macro="">
      <xdr:nvCxnSpPr>
        <xdr:cNvPr id="667" name="直線コネクタ 666"/>
        <xdr:cNvCxnSpPr/>
      </xdr:nvCxnSpPr>
      <xdr:spPr>
        <a:xfrm flipV="1">
          <a:off x="14592300" y="140722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6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80663</xdr:rowOff>
    </xdr:from>
    <xdr:ext cx="405111" cy="259045"/>
    <xdr:sp macro="" textlink="">
      <xdr:nvSpPr>
        <xdr:cNvPr id="671" name="n_1main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130191</xdr:rowOff>
    </xdr:from>
    <xdr:ext cx="405111" cy="259045"/>
    <xdr:sp macro="" textlink="">
      <xdr:nvSpPr>
        <xdr:cNvPr id="672" name="n_2mainValue【児童館】&#10;有形固定資産減価償却率"/>
        <xdr:cNvSpPr txBox="1"/>
      </xdr:nvSpPr>
      <xdr:spPr>
        <a:xfrm>
          <a:off x="14389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楕円 70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710" name="【児童館】&#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11" name="楕円 710"/>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3811</xdr:rowOff>
    </xdr:to>
    <xdr:cxnSp macro="">
      <xdr:nvCxnSpPr>
        <xdr:cNvPr id="712" name="直線コネクタ 711"/>
        <xdr:cNvCxnSpPr/>
      </xdr:nvCxnSpPr>
      <xdr:spPr>
        <a:xfrm flipV="1">
          <a:off x="21323300" y="14211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13" name="楕円 712"/>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714" name="直線コネクタ 713"/>
        <xdr:cNvCxnSpPr/>
      </xdr:nvCxnSpPr>
      <xdr:spPr>
        <a:xfrm>
          <a:off x="20434300" y="1423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718" name="n_1main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19" name="n_2mainValue【児童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759" name="楕円 758"/>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760"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61" name="楕円 760"/>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0</xdr:rowOff>
    </xdr:to>
    <xdr:cxnSp macro="">
      <xdr:nvCxnSpPr>
        <xdr:cNvPr id="762" name="直線コネクタ 761"/>
        <xdr:cNvCxnSpPr/>
      </xdr:nvCxnSpPr>
      <xdr:spPr>
        <a:xfrm flipV="1">
          <a:off x="15481300" y="176345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63" name="楕円 762"/>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28575</xdr:rowOff>
    </xdr:to>
    <xdr:cxnSp macro="">
      <xdr:nvCxnSpPr>
        <xdr:cNvPr id="764" name="直線コネクタ 763"/>
        <xdr:cNvCxnSpPr/>
      </xdr:nvCxnSpPr>
      <xdr:spPr>
        <a:xfrm flipV="1">
          <a:off x="14592300" y="1765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768" name="n_1mainValue【公民館】&#10;有形固定資産減価償却率"/>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95902</xdr:rowOff>
    </xdr:from>
    <xdr:ext cx="405111" cy="259045"/>
    <xdr:sp macro="" textlink="">
      <xdr:nvSpPr>
        <xdr:cNvPr id="769" name="n_2mainValue【公民館】&#10;有形固定資産減価償却率"/>
        <xdr:cNvSpPr txBox="1"/>
      </xdr:nvSpPr>
      <xdr:spPr>
        <a:xfrm>
          <a:off x="14389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9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806" name="楕円 805"/>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807" name="【公民館】&#10;一人当たり面積該当値テキスト"/>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808" name="楕円 807"/>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67056</xdr:rowOff>
    </xdr:to>
    <xdr:cxnSp macro="">
      <xdr:nvCxnSpPr>
        <xdr:cNvPr id="809" name="直線コネクタ 808"/>
        <xdr:cNvCxnSpPr/>
      </xdr:nvCxnSpPr>
      <xdr:spPr>
        <a:xfrm>
          <a:off x="21323300" y="1858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810" name="楕円 809"/>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811" name="直線コネクタ 810"/>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1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1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815" name="n_1mainValue【公民館】&#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816" name="n_2mainValue【公民館】&#10;一人当たり面積"/>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更新必要額も多額になっていると考えられ、今後公共施設等総合管理計画に基づいた適正な施設管理を行っ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橋りょう・トンネルについては、県内で最も多く施設を所有していることから一人当たり有形固定資産（償却資産）額が</a:t>
          </a:r>
          <a:r>
            <a:rPr kumimoji="1" lang="ja-JP" altLang="en-US" sz="1200">
              <a:solidFill>
                <a:schemeClr val="dk1"/>
              </a:solidFill>
              <a:effectLst/>
              <a:latin typeface="+mn-lt"/>
              <a:ea typeface="+mn-ea"/>
              <a:cs typeface="+mn-cs"/>
            </a:rPr>
            <a:t>他団体平均を大きく上回っている</a:t>
          </a:r>
          <a:r>
            <a:rPr kumimoji="1" lang="ja-JP" altLang="ja-JP" sz="1200">
              <a:solidFill>
                <a:schemeClr val="dk1"/>
              </a:solidFill>
              <a:effectLst/>
              <a:latin typeface="+mn-lt"/>
              <a:ea typeface="+mn-ea"/>
              <a:cs typeface="+mn-cs"/>
            </a:rPr>
            <a:t>と考えられる。港湾・漁港については、市の主な産業が漁業であるため、両施設とも県内で最も施設を所有し</a:t>
          </a:r>
          <a:r>
            <a:rPr kumimoji="1" lang="ja-JP" altLang="en-US" sz="1200">
              <a:solidFill>
                <a:schemeClr val="dk1"/>
              </a:solidFill>
              <a:effectLst/>
              <a:latin typeface="+mn-lt"/>
              <a:ea typeface="+mn-ea"/>
              <a:cs typeface="+mn-cs"/>
            </a:rPr>
            <a:t>ていることから類似団体と比較</a:t>
          </a:r>
          <a:r>
            <a:rPr kumimoji="1" lang="ja-JP" altLang="ja-JP" sz="1200">
              <a:solidFill>
                <a:schemeClr val="dk1"/>
              </a:solidFill>
              <a:effectLst/>
              <a:latin typeface="+mn-lt"/>
              <a:ea typeface="+mn-ea"/>
              <a:cs typeface="+mn-cs"/>
            </a:rPr>
            <a:t>して一人当たり</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有形固定資産（償却資産）額が高くなっていると考えられる。認定こども園・幼稚園・保育所については、</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つの公立保育所を、</a:t>
          </a:r>
          <a:r>
            <a:rPr kumimoji="1" lang="en-US" altLang="ja-JP" sz="1200">
              <a:solidFill>
                <a:schemeClr val="dk1"/>
              </a:solidFill>
              <a:effectLst/>
              <a:latin typeface="+mn-lt"/>
              <a:ea typeface="+mn-ea"/>
              <a:cs typeface="+mn-cs"/>
            </a:rPr>
            <a:t>H30</a:t>
          </a:r>
          <a:r>
            <a:rPr kumimoji="1" lang="ja-JP" altLang="en-US" sz="1200">
              <a:solidFill>
                <a:schemeClr val="dk1"/>
              </a:solidFill>
              <a:effectLst/>
              <a:latin typeface="+mn-lt"/>
              <a:ea typeface="+mn-ea"/>
              <a:cs typeface="+mn-cs"/>
            </a:rPr>
            <a:t>年度からは</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つの公立保育所を民間移譲したため、有形固定資産減価償却率及び一人当たり面積が低下している。公民館については、平成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年からの公民館再編により各支所内に公民館を設置したため、</a:t>
          </a:r>
          <a:r>
            <a:rPr kumimoji="1" lang="ja-JP" altLang="en-US" sz="1200">
              <a:solidFill>
                <a:schemeClr val="dk1"/>
              </a:solidFill>
              <a:effectLst/>
              <a:latin typeface="+mn-lt"/>
              <a:ea typeface="+mn-ea"/>
              <a:cs typeface="+mn-cs"/>
            </a:rPr>
            <a:t>類似団体に比べて</a:t>
          </a:r>
          <a:r>
            <a:rPr kumimoji="1" lang="ja-JP" altLang="ja-JP" sz="1200">
              <a:solidFill>
                <a:schemeClr val="dk1"/>
              </a:solidFill>
              <a:effectLst/>
              <a:latin typeface="+mn-lt"/>
              <a:ea typeface="+mn-ea"/>
              <a:cs typeface="+mn-cs"/>
            </a:rPr>
            <a:t>一人当たりの面積が少なくなっている。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138067</xdr:rowOff>
    </xdr:from>
    <xdr:to>
      <xdr:col>24</xdr:col>
      <xdr:colOff>114300</xdr:colOff>
      <xdr:row>35</xdr:row>
      <xdr:rowOff>68217</xdr:rowOff>
    </xdr:to>
    <xdr:sp macro="" textlink="">
      <xdr:nvSpPr>
        <xdr:cNvPr id="72" name="楕円 71"/>
        <xdr:cNvSpPr/>
      </xdr:nvSpPr>
      <xdr:spPr>
        <a:xfrm>
          <a:off x="4584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160944</xdr:rowOff>
    </xdr:from>
    <xdr:ext cx="405111" cy="259045"/>
    <xdr:sp macro="" textlink="">
      <xdr:nvSpPr>
        <xdr:cNvPr id="73" name="【図書館】&#10;有形固定資産減価償却率該当値テキスト"/>
        <xdr:cNvSpPr txBox="1"/>
      </xdr:nvSpPr>
      <xdr:spPr>
        <a:xfrm>
          <a:off x="4673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170724</xdr:rowOff>
    </xdr:from>
    <xdr:to>
      <xdr:col>20</xdr:col>
      <xdr:colOff>38100</xdr:colOff>
      <xdr:row>35</xdr:row>
      <xdr:rowOff>100874</xdr:rowOff>
    </xdr:to>
    <xdr:sp macro="" textlink="">
      <xdr:nvSpPr>
        <xdr:cNvPr id="74" name="楕円 73"/>
        <xdr:cNvSpPr/>
      </xdr:nvSpPr>
      <xdr:spPr>
        <a:xfrm>
          <a:off x="3746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35</xdr:row>
      <xdr:rowOff>50074</xdr:rowOff>
    </xdr:to>
    <xdr:cxnSp macro="">
      <xdr:nvCxnSpPr>
        <xdr:cNvPr id="75" name="直線コネクタ 74"/>
        <xdr:cNvCxnSpPr/>
      </xdr:nvCxnSpPr>
      <xdr:spPr>
        <a:xfrm flipV="1">
          <a:off x="3797300" y="60181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84364</xdr:rowOff>
    </xdr:to>
    <xdr:cxnSp macro="">
      <xdr:nvCxnSpPr>
        <xdr:cNvPr id="77" name="直線コネクタ 76"/>
        <xdr:cNvCxnSpPr/>
      </xdr:nvCxnSpPr>
      <xdr:spPr>
        <a:xfrm flipV="1">
          <a:off x="2908300" y="60508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117401</xdr:rowOff>
    </xdr:from>
    <xdr:ext cx="405111" cy="259045"/>
    <xdr:sp macro="" textlink="">
      <xdr:nvSpPr>
        <xdr:cNvPr id="81" name="n_1mainValue【図書館】&#10;有形固定資産減価償却率"/>
        <xdr:cNvSpPr txBox="1"/>
      </xdr:nvSpPr>
      <xdr:spPr>
        <a:xfrm>
          <a:off x="3582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2"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1" name="楕円 120"/>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22"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3" name="楕円 122"/>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24" name="直線コネクタ 123"/>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133350</xdr:rowOff>
    </xdr:to>
    <xdr:cxnSp macro="">
      <xdr:nvCxnSpPr>
        <xdr:cNvPr id="126" name="直線コネクタ 125"/>
        <xdr:cNvCxnSpPr/>
      </xdr:nvCxnSpPr>
      <xdr:spPr>
        <a:xfrm flipV="1">
          <a:off x="8750300" y="680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1" name="楕円 170"/>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72"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73" name="楕円 172"/>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169545</xdr:rowOff>
    </xdr:to>
    <xdr:cxnSp macro="">
      <xdr:nvCxnSpPr>
        <xdr:cNvPr id="174" name="直線コネクタ 173"/>
        <xdr:cNvCxnSpPr/>
      </xdr:nvCxnSpPr>
      <xdr:spPr>
        <a:xfrm flipV="1">
          <a:off x="3797300" y="100831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75" name="楕円 174"/>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24765</xdr:rowOff>
    </xdr:to>
    <xdr:cxnSp macro="">
      <xdr:nvCxnSpPr>
        <xdr:cNvPr id="176" name="直線コネクタ 175"/>
        <xdr:cNvCxnSpPr/>
      </xdr:nvCxnSpPr>
      <xdr:spPr>
        <a:xfrm flipV="1">
          <a:off x="2908300" y="10113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80"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81"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33782</xdr:rowOff>
    </xdr:from>
    <xdr:to>
      <xdr:col>55</xdr:col>
      <xdr:colOff>50800</xdr:colOff>
      <xdr:row>56</xdr:row>
      <xdr:rowOff>135382</xdr:rowOff>
    </xdr:to>
    <xdr:sp macro="" textlink="">
      <xdr:nvSpPr>
        <xdr:cNvPr id="218" name="楕円 217"/>
        <xdr:cNvSpPr/>
      </xdr:nvSpPr>
      <xdr:spPr>
        <a:xfrm>
          <a:off x="10426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120159</xdr:rowOff>
    </xdr:from>
    <xdr:ext cx="469744" cy="259045"/>
    <xdr:sp macro="" textlink="">
      <xdr:nvSpPr>
        <xdr:cNvPr id="219" name="【体育館・プール】&#10;一人当たり面積該当値テキスト"/>
        <xdr:cNvSpPr txBox="1"/>
      </xdr:nvSpPr>
      <xdr:spPr>
        <a:xfrm>
          <a:off x="10515600" y="95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88646</xdr:rowOff>
    </xdr:from>
    <xdr:to>
      <xdr:col>50</xdr:col>
      <xdr:colOff>165100</xdr:colOff>
      <xdr:row>57</xdr:row>
      <xdr:rowOff>18796</xdr:rowOff>
    </xdr:to>
    <xdr:sp macro="" textlink="">
      <xdr:nvSpPr>
        <xdr:cNvPr id="220" name="楕円 219"/>
        <xdr:cNvSpPr/>
      </xdr:nvSpPr>
      <xdr:spPr>
        <a:xfrm>
          <a:off x="9588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84582</xdr:rowOff>
    </xdr:from>
    <xdr:to>
      <xdr:col>55</xdr:col>
      <xdr:colOff>0</xdr:colOff>
      <xdr:row>56</xdr:row>
      <xdr:rowOff>139446</xdr:rowOff>
    </xdr:to>
    <xdr:cxnSp macro="">
      <xdr:nvCxnSpPr>
        <xdr:cNvPr id="221" name="直線コネクタ 220"/>
        <xdr:cNvCxnSpPr/>
      </xdr:nvCxnSpPr>
      <xdr:spPr>
        <a:xfrm flipV="1">
          <a:off x="9639300" y="96857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95504</xdr:rowOff>
    </xdr:from>
    <xdr:to>
      <xdr:col>46</xdr:col>
      <xdr:colOff>38100</xdr:colOff>
      <xdr:row>57</xdr:row>
      <xdr:rowOff>25654</xdr:rowOff>
    </xdr:to>
    <xdr:sp macro="" textlink="">
      <xdr:nvSpPr>
        <xdr:cNvPr id="222" name="楕円 221"/>
        <xdr:cNvSpPr/>
      </xdr:nvSpPr>
      <xdr:spPr>
        <a:xfrm>
          <a:off x="8699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139446</xdr:rowOff>
    </xdr:from>
    <xdr:to>
      <xdr:col>50</xdr:col>
      <xdr:colOff>114300</xdr:colOff>
      <xdr:row>56</xdr:row>
      <xdr:rowOff>146304</xdr:rowOff>
    </xdr:to>
    <xdr:cxnSp macro="">
      <xdr:nvCxnSpPr>
        <xdr:cNvPr id="223" name="直線コネクタ 222"/>
        <xdr:cNvCxnSpPr/>
      </xdr:nvCxnSpPr>
      <xdr:spPr>
        <a:xfrm flipV="1">
          <a:off x="8750300" y="9740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35323</xdr:rowOff>
    </xdr:from>
    <xdr:ext cx="469744" cy="259045"/>
    <xdr:sp macro="" textlink="">
      <xdr:nvSpPr>
        <xdr:cNvPr id="227" name="n_1mainValue【体育館・プール】&#10;一人当たり面積"/>
        <xdr:cNvSpPr txBox="1"/>
      </xdr:nvSpPr>
      <xdr:spPr>
        <a:xfrm>
          <a:off x="9391727" y="946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42181</xdr:rowOff>
    </xdr:from>
    <xdr:ext cx="469744" cy="259045"/>
    <xdr:sp macro="" textlink="">
      <xdr:nvSpPr>
        <xdr:cNvPr id="228" name="n_2mainValue【体育館・プール】&#10;一人当たり面積"/>
        <xdr:cNvSpPr txBox="1"/>
      </xdr:nvSpPr>
      <xdr:spPr>
        <a:xfrm>
          <a:off x="85154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8" name="楕円 267"/>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69" name="【福祉施設】&#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70" name="楕円 26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144780</xdr:rowOff>
    </xdr:to>
    <xdr:cxnSp macro="">
      <xdr:nvCxnSpPr>
        <xdr:cNvPr id="271" name="直線コネクタ 270"/>
        <xdr:cNvCxnSpPr/>
      </xdr:nvCxnSpPr>
      <xdr:spPr>
        <a:xfrm flipV="1">
          <a:off x="3797300" y="1416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72" name="楕円 271"/>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9525</xdr:rowOff>
    </xdr:to>
    <xdr:cxnSp macro="">
      <xdr:nvCxnSpPr>
        <xdr:cNvPr id="273" name="直線コネクタ 272"/>
        <xdr:cNvCxnSpPr/>
      </xdr:nvCxnSpPr>
      <xdr:spPr>
        <a:xfrm flipV="1">
          <a:off x="2908300" y="1420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277" name="n_1main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76852</xdr:rowOff>
    </xdr:from>
    <xdr:ext cx="405111" cy="259045"/>
    <xdr:sp macro="" textlink="">
      <xdr:nvSpPr>
        <xdr:cNvPr id="278" name="n_2mainValue【福祉施設】&#10;有形固定資産減価償却率"/>
        <xdr:cNvSpPr txBox="1"/>
      </xdr:nvSpPr>
      <xdr:spPr>
        <a:xfrm>
          <a:off x="2705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47716</xdr:rowOff>
    </xdr:from>
    <xdr:to>
      <xdr:col>55</xdr:col>
      <xdr:colOff>50800</xdr:colOff>
      <xdr:row>85</xdr:row>
      <xdr:rowOff>149316</xdr:rowOff>
    </xdr:to>
    <xdr:sp macro="" textlink="">
      <xdr:nvSpPr>
        <xdr:cNvPr id="319" name="楕円 318"/>
        <xdr:cNvSpPr/>
      </xdr:nvSpPr>
      <xdr:spPr>
        <a:xfrm>
          <a:off x="10426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26143</xdr:rowOff>
    </xdr:from>
    <xdr:ext cx="469744" cy="259045"/>
    <xdr:sp macro="" textlink="">
      <xdr:nvSpPr>
        <xdr:cNvPr id="320" name="【福祉施設】&#10;一人当たり面積該当値テキスト"/>
        <xdr:cNvSpPr txBox="1"/>
      </xdr:nvSpPr>
      <xdr:spPr>
        <a:xfrm>
          <a:off x="10515600"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50981</xdr:rowOff>
    </xdr:from>
    <xdr:to>
      <xdr:col>50</xdr:col>
      <xdr:colOff>165100</xdr:colOff>
      <xdr:row>85</xdr:row>
      <xdr:rowOff>152581</xdr:rowOff>
    </xdr:to>
    <xdr:sp macro="" textlink="">
      <xdr:nvSpPr>
        <xdr:cNvPr id="321" name="楕円 320"/>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98516</xdr:rowOff>
    </xdr:from>
    <xdr:to>
      <xdr:col>55</xdr:col>
      <xdr:colOff>0</xdr:colOff>
      <xdr:row>85</xdr:row>
      <xdr:rowOff>101781</xdr:rowOff>
    </xdr:to>
    <xdr:cxnSp macro="">
      <xdr:nvCxnSpPr>
        <xdr:cNvPr id="322" name="直線コネクタ 321"/>
        <xdr:cNvCxnSpPr/>
      </xdr:nvCxnSpPr>
      <xdr:spPr>
        <a:xfrm flipV="1">
          <a:off x="9639300" y="1467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57513</xdr:rowOff>
    </xdr:from>
    <xdr:to>
      <xdr:col>46</xdr:col>
      <xdr:colOff>38100</xdr:colOff>
      <xdr:row>85</xdr:row>
      <xdr:rowOff>159113</xdr:rowOff>
    </xdr:to>
    <xdr:sp macro="" textlink="">
      <xdr:nvSpPr>
        <xdr:cNvPr id="323" name="楕円 322"/>
        <xdr:cNvSpPr/>
      </xdr:nvSpPr>
      <xdr:spPr>
        <a:xfrm>
          <a:off x="869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101781</xdr:rowOff>
    </xdr:from>
    <xdr:to>
      <xdr:col>50</xdr:col>
      <xdr:colOff>114300</xdr:colOff>
      <xdr:row>85</xdr:row>
      <xdr:rowOff>108313</xdr:rowOff>
    </xdr:to>
    <xdr:cxnSp macro="">
      <xdr:nvCxnSpPr>
        <xdr:cNvPr id="324" name="直線コネクタ 323"/>
        <xdr:cNvCxnSpPr/>
      </xdr:nvCxnSpPr>
      <xdr:spPr>
        <a:xfrm flipV="1">
          <a:off x="8750300" y="1467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143708</xdr:rowOff>
    </xdr:from>
    <xdr:ext cx="469744" cy="259045"/>
    <xdr:sp macro="" textlink="">
      <xdr:nvSpPr>
        <xdr:cNvPr id="328"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150240</xdr:rowOff>
    </xdr:from>
    <xdr:ext cx="469744" cy="259045"/>
    <xdr:sp macro="" textlink="">
      <xdr:nvSpPr>
        <xdr:cNvPr id="329" name="n_2mainValue【福祉施設】&#10;一人当たり面積"/>
        <xdr:cNvSpPr txBox="1"/>
      </xdr:nvSpPr>
      <xdr:spPr>
        <a:xfrm>
          <a:off x="8515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370" name="楕円 369"/>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371" name="【市民会館】&#10;有形固定資産減価償却率該当値テキスト"/>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372" name="楕円 371"/>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69669</xdr:rowOff>
    </xdr:from>
    <xdr:to>
      <xdr:col>24</xdr:col>
      <xdr:colOff>63500</xdr:colOff>
      <xdr:row>102</xdr:row>
      <xdr:rowOff>113756</xdr:rowOff>
    </xdr:to>
    <xdr:cxnSp macro="">
      <xdr:nvCxnSpPr>
        <xdr:cNvPr id="373" name="直線コネクタ 372"/>
        <xdr:cNvCxnSpPr/>
      </xdr:nvCxnSpPr>
      <xdr:spPr>
        <a:xfrm flipV="1">
          <a:off x="3797300" y="175575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74" name="楕円 373"/>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157843</xdr:rowOff>
    </xdr:to>
    <xdr:cxnSp macro="">
      <xdr:nvCxnSpPr>
        <xdr:cNvPr id="375" name="直線コネクタ 374"/>
        <xdr:cNvCxnSpPr/>
      </xdr:nvCxnSpPr>
      <xdr:spPr>
        <a:xfrm flipV="1">
          <a:off x="2908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379" name="n_1mainValue【市民会館】&#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80" name="n_2mainValue【市民会館】&#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17" name="楕円 416"/>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18" name="【市民会館】&#10;一人当たり面積該当値テキスト"/>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96265</xdr:rowOff>
    </xdr:from>
    <xdr:to>
      <xdr:col>50</xdr:col>
      <xdr:colOff>165100</xdr:colOff>
      <xdr:row>104</xdr:row>
      <xdr:rowOff>26415</xdr:rowOff>
    </xdr:to>
    <xdr:sp macro="" textlink="">
      <xdr:nvSpPr>
        <xdr:cNvPr id="419" name="楕円 418"/>
        <xdr:cNvSpPr/>
      </xdr:nvSpPr>
      <xdr:spPr>
        <a:xfrm>
          <a:off x="9588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147065</xdr:rowOff>
    </xdr:to>
    <xdr:cxnSp macro="">
      <xdr:nvCxnSpPr>
        <xdr:cNvPr id="420" name="直線コネクタ 419"/>
        <xdr:cNvCxnSpPr/>
      </xdr:nvCxnSpPr>
      <xdr:spPr>
        <a:xfrm flipV="1">
          <a:off x="9639300" y="177927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109982</xdr:rowOff>
    </xdr:from>
    <xdr:to>
      <xdr:col>46</xdr:col>
      <xdr:colOff>38100</xdr:colOff>
      <xdr:row>104</xdr:row>
      <xdr:rowOff>40132</xdr:rowOff>
    </xdr:to>
    <xdr:sp macro="" textlink="">
      <xdr:nvSpPr>
        <xdr:cNvPr id="421" name="楕円 420"/>
        <xdr:cNvSpPr/>
      </xdr:nvSpPr>
      <xdr:spPr>
        <a:xfrm>
          <a:off x="8699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147065</xdr:rowOff>
    </xdr:from>
    <xdr:to>
      <xdr:col>50</xdr:col>
      <xdr:colOff>114300</xdr:colOff>
      <xdr:row>103</xdr:row>
      <xdr:rowOff>160782</xdr:rowOff>
    </xdr:to>
    <xdr:cxnSp macro="">
      <xdr:nvCxnSpPr>
        <xdr:cNvPr id="422" name="直線コネクタ 421"/>
        <xdr:cNvCxnSpPr/>
      </xdr:nvCxnSpPr>
      <xdr:spPr>
        <a:xfrm flipV="1">
          <a:off x="8750300" y="178064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42942</xdr:rowOff>
    </xdr:from>
    <xdr:ext cx="469744" cy="259045"/>
    <xdr:sp macro="" textlink="">
      <xdr:nvSpPr>
        <xdr:cNvPr id="426" name="n_1mainValue【市民会館】&#10;一人当たり面積"/>
        <xdr:cNvSpPr txBox="1"/>
      </xdr:nvSpPr>
      <xdr:spPr>
        <a:xfrm>
          <a:off x="9391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56659</xdr:rowOff>
    </xdr:from>
    <xdr:ext cx="469744" cy="259045"/>
    <xdr:sp macro="" textlink="">
      <xdr:nvSpPr>
        <xdr:cNvPr id="427" name="n_2mainValue【市民会館】&#10;一人当たり面積"/>
        <xdr:cNvSpPr txBox="1"/>
      </xdr:nvSpPr>
      <xdr:spPr>
        <a:xfrm>
          <a:off x="8515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468" name="楕円 467"/>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469"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70" name="楕円 469"/>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37011</xdr:rowOff>
    </xdr:to>
    <xdr:cxnSp macro="">
      <xdr:nvCxnSpPr>
        <xdr:cNvPr id="471" name="直線コネクタ 470"/>
        <xdr:cNvCxnSpPr/>
      </xdr:nvCxnSpPr>
      <xdr:spPr>
        <a:xfrm flipV="1">
          <a:off x="15481300" y="633167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58057</xdr:rowOff>
    </xdr:from>
    <xdr:to>
      <xdr:col>76</xdr:col>
      <xdr:colOff>165100</xdr:colOff>
      <xdr:row>36</xdr:row>
      <xdr:rowOff>159657</xdr:rowOff>
    </xdr:to>
    <xdr:sp macro="" textlink="">
      <xdr:nvSpPr>
        <xdr:cNvPr id="472" name="楕円 471"/>
        <xdr:cNvSpPr/>
      </xdr:nvSpPr>
      <xdr:spPr>
        <a:xfrm>
          <a:off x="1454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108857</xdr:rowOff>
    </xdr:from>
    <xdr:to>
      <xdr:col>81</xdr:col>
      <xdr:colOff>50800</xdr:colOff>
      <xdr:row>37</xdr:row>
      <xdr:rowOff>37011</xdr:rowOff>
    </xdr:to>
    <xdr:cxnSp macro="">
      <xdr:nvCxnSpPr>
        <xdr:cNvPr id="473" name="直線コネクタ 472"/>
        <xdr:cNvCxnSpPr/>
      </xdr:nvCxnSpPr>
      <xdr:spPr>
        <a:xfrm>
          <a:off x="14592300" y="6281057"/>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477" name="n_1mainValue【一般廃棄物処理施設】&#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4734</xdr:rowOff>
    </xdr:from>
    <xdr:ext cx="405111" cy="259045"/>
    <xdr:sp macro="" textlink="">
      <xdr:nvSpPr>
        <xdr:cNvPr id="478" name="n_2mainValue【一般廃棄物処理施設】&#10;有形固定資産減価償却率"/>
        <xdr:cNvSpPr txBox="1"/>
      </xdr:nvSpPr>
      <xdr:spPr>
        <a:xfrm>
          <a:off x="14389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98197</xdr:rowOff>
    </xdr:from>
    <xdr:to>
      <xdr:col>116</xdr:col>
      <xdr:colOff>114300</xdr:colOff>
      <xdr:row>37</xdr:row>
      <xdr:rowOff>28347</xdr:rowOff>
    </xdr:to>
    <xdr:sp macro="" textlink="">
      <xdr:nvSpPr>
        <xdr:cNvPr id="513" name="楕円 512"/>
        <xdr:cNvSpPr/>
      </xdr:nvSpPr>
      <xdr:spPr>
        <a:xfrm>
          <a:off x="22110700" y="62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121074</xdr:rowOff>
    </xdr:from>
    <xdr:ext cx="599010" cy="259045"/>
    <xdr:sp macro="" textlink="">
      <xdr:nvSpPr>
        <xdr:cNvPr id="514" name="【一般廃棄物処理施設】&#10;一人当たり有形固定資産（償却資産）額該当値テキスト"/>
        <xdr:cNvSpPr txBox="1"/>
      </xdr:nvSpPr>
      <xdr:spPr>
        <a:xfrm>
          <a:off x="22199600" y="612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111222</xdr:rowOff>
    </xdr:from>
    <xdr:to>
      <xdr:col>112</xdr:col>
      <xdr:colOff>38100</xdr:colOff>
      <xdr:row>37</xdr:row>
      <xdr:rowOff>41372</xdr:rowOff>
    </xdr:to>
    <xdr:sp macro="" textlink="">
      <xdr:nvSpPr>
        <xdr:cNvPr id="515" name="楕円 514"/>
        <xdr:cNvSpPr/>
      </xdr:nvSpPr>
      <xdr:spPr>
        <a:xfrm>
          <a:off x="21272500" y="62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148997</xdr:rowOff>
    </xdr:from>
    <xdr:to>
      <xdr:col>116</xdr:col>
      <xdr:colOff>63500</xdr:colOff>
      <xdr:row>36</xdr:row>
      <xdr:rowOff>162022</xdr:rowOff>
    </xdr:to>
    <xdr:cxnSp macro="">
      <xdr:nvCxnSpPr>
        <xdr:cNvPr id="516" name="直線コネクタ 515"/>
        <xdr:cNvCxnSpPr/>
      </xdr:nvCxnSpPr>
      <xdr:spPr>
        <a:xfrm flipV="1">
          <a:off x="21323300" y="6321197"/>
          <a:ext cx="838200" cy="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104427</xdr:rowOff>
    </xdr:from>
    <xdr:to>
      <xdr:col>107</xdr:col>
      <xdr:colOff>101600</xdr:colOff>
      <xdr:row>36</xdr:row>
      <xdr:rowOff>34577</xdr:rowOff>
    </xdr:to>
    <xdr:sp macro="" textlink="">
      <xdr:nvSpPr>
        <xdr:cNvPr id="517" name="楕円 516"/>
        <xdr:cNvSpPr/>
      </xdr:nvSpPr>
      <xdr:spPr>
        <a:xfrm>
          <a:off x="20383500" y="61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155227</xdr:rowOff>
    </xdr:from>
    <xdr:to>
      <xdr:col>111</xdr:col>
      <xdr:colOff>177800</xdr:colOff>
      <xdr:row>36</xdr:row>
      <xdr:rowOff>162022</xdr:rowOff>
    </xdr:to>
    <xdr:cxnSp macro="">
      <xdr:nvCxnSpPr>
        <xdr:cNvPr id="518" name="直線コネクタ 517"/>
        <xdr:cNvCxnSpPr/>
      </xdr:nvCxnSpPr>
      <xdr:spPr>
        <a:xfrm>
          <a:off x="20434300" y="6155977"/>
          <a:ext cx="889000" cy="1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57899</xdr:rowOff>
    </xdr:from>
    <xdr:ext cx="599010" cy="259045"/>
    <xdr:sp macro="" textlink="">
      <xdr:nvSpPr>
        <xdr:cNvPr id="522" name="n_1mainValue【一般廃棄物処理施設】&#10;一人当たり有形固定資産（償却資産）額"/>
        <xdr:cNvSpPr txBox="1"/>
      </xdr:nvSpPr>
      <xdr:spPr>
        <a:xfrm>
          <a:off x="21011095" y="60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51104</xdr:rowOff>
    </xdr:from>
    <xdr:ext cx="599010" cy="259045"/>
    <xdr:sp macro="" textlink="">
      <xdr:nvSpPr>
        <xdr:cNvPr id="523" name="n_2mainValue【一般廃棄物処理施設】&#10;一人当たり有形固定資産（償却資産）額"/>
        <xdr:cNvSpPr txBox="1"/>
      </xdr:nvSpPr>
      <xdr:spPr>
        <a:xfrm>
          <a:off x="20134795" y="588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133713</xdr:rowOff>
    </xdr:from>
    <xdr:to>
      <xdr:col>85</xdr:col>
      <xdr:colOff>177800</xdr:colOff>
      <xdr:row>57</xdr:row>
      <xdr:rowOff>63863</xdr:rowOff>
    </xdr:to>
    <xdr:sp macro="" textlink="">
      <xdr:nvSpPr>
        <xdr:cNvPr id="564" name="楕円 563"/>
        <xdr:cNvSpPr/>
      </xdr:nvSpPr>
      <xdr:spPr>
        <a:xfrm>
          <a:off x="162687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156590</xdr:rowOff>
    </xdr:from>
    <xdr:ext cx="405111" cy="259045"/>
    <xdr:sp macro="" textlink="">
      <xdr:nvSpPr>
        <xdr:cNvPr id="565" name="【保健センター・保健所】&#10;有形固定資産減価償却率該当値テキスト"/>
        <xdr:cNvSpPr txBox="1"/>
      </xdr:nvSpPr>
      <xdr:spPr>
        <a:xfrm>
          <a:off x="16357600" y="958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66" name="楕円 565"/>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57</xdr:row>
      <xdr:rowOff>13063</xdr:rowOff>
    </xdr:to>
    <xdr:cxnSp macro="">
      <xdr:nvCxnSpPr>
        <xdr:cNvPr id="567" name="直線コネクタ 566"/>
        <xdr:cNvCxnSpPr/>
      </xdr:nvCxnSpPr>
      <xdr:spPr>
        <a:xfrm>
          <a:off x="15481300" y="96893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68" name="楕円 567"/>
        <xdr:cNvSpPr/>
      </xdr:nvSpPr>
      <xdr:spPr>
        <a:xfrm>
          <a:off x="14541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59</xdr:row>
      <xdr:rowOff>65315</xdr:rowOff>
    </xdr:to>
    <xdr:cxnSp macro="">
      <xdr:nvCxnSpPr>
        <xdr:cNvPr id="569" name="直線コネクタ 568"/>
        <xdr:cNvCxnSpPr/>
      </xdr:nvCxnSpPr>
      <xdr:spPr>
        <a:xfrm flipV="1">
          <a:off x="14592300" y="9689374"/>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73" name="n_1mainValue【保健センター・保健所】&#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74" name="n_2main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13" name="楕円 612"/>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14"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15" name="楕円 614"/>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16" name="直線コネクタ 615"/>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17" name="楕円 616"/>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62</xdr:row>
      <xdr:rowOff>53340</xdr:rowOff>
    </xdr:to>
    <xdr:cxnSp macro="">
      <xdr:nvCxnSpPr>
        <xdr:cNvPr id="618" name="直線コネクタ 617"/>
        <xdr:cNvCxnSpPr/>
      </xdr:nvCxnSpPr>
      <xdr:spPr>
        <a:xfrm>
          <a:off x="20434300" y="10523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2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22"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3" name="n_2mainValue【保健センター・保健所】&#10;一人当たり面積"/>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664" name="楕円 663"/>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665" name="【消防施設】&#10;有形固定資産減価償却率該当値テキスト"/>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666" name="楕円 665"/>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34834</xdr:rowOff>
    </xdr:from>
    <xdr:to>
      <xdr:col>85</xdr:col>
      <xdr:colOff>127000</xdr:colOff>
      <xdr:row>81</xdr:row>
      <xdr:rowOff>64226</xdr:rowOff>
    </xdr:to>
    <xdr:cxnSp macro="">
      <xdr:nvCxnSpPr>
        <xdr:cNvPr id="667" name="直線コネクタ 666"/>
        <xdr:cNvCxnSpPr/>
      </xdr:nvCxnSpPr>
      <xdr:spPr>
        <a:xfrm flipV="1">
          <a:off x="15481300" y="139222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68" name="楕円 667"/>
        <xdr:cNvSpPr/>
      </xdr:nvSpPr>
      <xdr:spPr>
        <a:xfrm>
          <a:off x="14541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81</xdr:row>
      <xdr:rowOff>64226</xdr:rowOff>
    </xdr:to>
    <xdr:cxnSp macro="">
      <xdr:nvCxnSpPr>
        <xdr:cNvPr id="669" name="直線コネクタ 668"/>
        <xdr:cNvCxnSpPr/>
      </xdr:nvCxnSpPr>
      <xdr:spPr>
        <a:xfrm>
          <a:off x="14592300" y="13812882"/>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73"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74" name="n_2mainValue【消防施設】&#10;有形固定資産減価償却率"/>
        <xdr:cNvSpPr txBox="1"/>
      </xdr:nvSpPr>
      <xdr:spPr>
        <a:xfrm>
          <a:off x="14389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1" name="楕円 710"/>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2"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13" name="楕円 712"/>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44958</xdr:rowOff>
    </xdr:to>
    <xdr:cxnSp macro="">
      <xdr:nvCxnSpPr>
        <xdr:cNvPr id="714" name="直線コネクタ 713"/>
        <xdr:cNvCxnSpPr/>
      </xdr:nvCxnSpPr>
      <xdr:spPr>
        <a:xfrm flipV="1">
          <a:off x="21323300" y="14243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715" name="楕円 714"/>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44958</xdr:rowOff>
    </xdr:to>
    <xdr:cxnSp macro="">
      <xdr:nvCxnSpPr>
        <xdr:cNvPr id="716" name="直線コネクタ 715"/>
        <xdr:cNvCxnSpPr/>
      </xdr:nvCxnSpPr>
      <xdr:spPr>
        <a:xfrm>
          <a:off x="20434300" y="1427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112285</xdr:rowOff>
    </xdr:from>
    <xdr:ext cx="469744" cy="259045"/>
    <xdr:sp macro="" textlink="">
      <xdr:nvSpPr>
        <xdr:cNvPr id="720" name="n_1mainValue【消防施設】&#10;一人当たり面積"/>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721" name="n_2mainValue【消防施設】&#10;一人当たり面積"/>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762" name="楕円 761"/>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763" name="【庁舎】&#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64" name="楕円 763"/>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53339</xdr:rowOff>
    </xdr:to>
    <xdr:cxnSp macro="">
      <xdr:nvCxnSpPr>
        <xdr:cNvPr id="765" name="直線コネクタ 764"/>
        <xdr:cNvCxnSpPr/>
      </xdr:nvCxnSpPr>
      <xdr:spPr>
        <a:xfrm flipV="1">
          <a:off x="15481300" y="178449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766" name="楕円 765"/>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84364</xdr:rowOff>
    </xdr:to>
    <xdr:cxnSp macro="">
      <xdr:nvCxnSpPr>
        <xdr:cNvPr id="767" name="直線コネクタ 766"/>
        <xdr:cNvCxnSpPr/>
      </xdr:nvCxnSpPr>
      <xdr:spPr>
        <a:xfrm flipV="1">
          <a:off x="14592300" y="1788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71" name="n_1main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772" name="n_2mainValue【庁舎】&#10;有形固定資産減価償却率"/>
        <xdr:cNvSpPr txBox="1"/>
      </xdr:nvSpPr>
      <xdr:spPr>
        <a:xfrm>
          <a:off x="14389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811" name="楕円 810"/>
        <xdr:cNvSpPr/>
      </xdr:nvSpPr>
      <xdr:spPr>
        <a:xfrm>
          <a:off x="22110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164482</xdr:rowOff>
    </xdr:from>
    <xdr:ext cx="469744" cy="259045"/>
    <xdr:sp macro="" textlink="">
      <xdr:nvSpPr>
        <xdr:cNvPr id="812" name="【庁舎】&#10;一人当たり面積該当値テキスト"/>
        <xdr:cNvSpPr txBox="1"/>
      </xdr:nvSpPr>
      <xdr:spPr>
        <a:xfrm>
          <a:off x="22199600"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153036</xdr:rowOff>
    </xdr:from>
    <xdr:to>
      <xdr:col>112</xdr:col>
      <xdr:colOff>38100</xdr:colOff>
      <xdr:row>105</xdr:row>
      <xdr:rowOff>83186</xdr:rowOff>
    </xdr:to>
    <xdr:sp macro="" textlink="">
      <xdr:nvSpPr>
        <xdr:cNvPr id="813" name="楕円 812"/>
        <xdr:cNvSpPr/>
      </xdr:nvSpPr>
      <xdr:spPr>
        <a:xfrm>
          <a:off x="2127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20955</xdr:rowOff>
    </xdr:from>
    <xdr:to>
      <xdr:col>116</xdr:col>
      <xdr:colOff>63500</xdr:colOff>
      <xdr:row>105</xdr:row>
      <xdr:rowOff>32386</xdr:rowOff>
    </xdr:to>
    <xdr:cxnSp macro="">
      <xdr:nvCxnSpPr>
        <xdr:cNvPr id="814" name="直線コネクタ 813"/>
        <xdr:cNvCxnSpPr/>
      </xdr:nvCxnSpPr>
      <xdr:spPr>
        <a:xfrm flipV="1">
          <a:off x="21323300" y="180232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164464</xdr:rowOff>
    </xdr:from>
    <xdr:to>
      <xdr:col>107</xdr:col>
      <xdr:colOff>101600</xdr:colOff>
      <xdr:row>105</xdr:row>
      <xdr:rowOff>94614</xdr:rowOff>
    </xdr:to>
    <xdr:sp macro="" textlink="">
      <xdr:nvSpPr>
        <xdr:cNvPr id="815" name="楕円 814"/>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32386</xdr:rowOff>
    </xdr:from>
    <xdr:to>
      <xdr:col>111</xdr:col>
      <xdr:colOff>177800</xdr:colOff>
      <xdr:row>105</xdr:row>
      <xdr:rowOff>43814</xdr:rowOff>
    </xdr:to>
    <xdr:cxnSp macro="">
      <xdr:nvCxnSpPr>
        <xdr:cNvPr id="816" name="直線コネクタ 815"/>
        <xdr:cNvCxnSpPr/>
      </xdr:nvCxnSpPr>
      <xdr:spPr>
        <a:xfrm flipV="1">
          <a:off x="20434300" y="180346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99713</xdr:rowOff>
    </xdr:from>
    <xdr:ext cx="469744" cy="259045"/>
    <xdr:sp macro="" textlink="">
      <xdr:nvSpPr>
        <xdr:cNvPr id="820" name="n_1mainValue【庁舎】&#10;一人当たり面積"/>
        <xdr:cNvSpPr txBox="1"/>
      </xdr:nvSpPr>
      <xdr:spPr>
        <a:xfrm>
          <a:off x="21075727"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821" name="n_2mainValue【庁舎】&#10;一人当たり面積"/>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更新必要額も多額になっていると考えられ、今後公共施設等総合管理計画に基づいた適正な施設管理を行っていく必要があ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全体的に前年度と比較すると微増している中、</a:t>
          </a:r>
          <a:r>
            <a:rPr kumimoji="1" lang="ja-JP" altLang="en-US" sz="1400">
              <a:solidFill>
                <a:schemeClr val="dk1"/>
              </a:solidFill>
              <a:effectLst/>
              <a:latin typeface="+mn-lt"/>
              <a:ea typeface="+mn-ea"/>
              <a:cs typeface="+mn-cs"/>
            </a:rPr>
            <a:t>保健センター・保健所については東保健センターの空調設備等改修により有形固定資産額が増加したことにより、有形固定資産減価償却率は減少している。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58996442</v>
      </c>
      <c r="BO4" s="430"/>
      <c r="BP4" s="430"/>
      <c r="BQ4" s="430"/>
      <c r="BR4" s="430"/>
      <c r="BS4" s="430"/>
      <c r="BT4" s="430"/>
      <c r="BU4" s="431"/>
      <c r="BV4" s="429">
        <v>59469436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56186688</v>
      </c>
      <c r="BO5" s="467"/>
      <c r="BP5" s="467"/>
      <c r="BQ5" s="467"/>
      <c r="BR5" s="467"/>
      <c r="BS5" s="467"/>
      <c r="BT5" s="467"/>
      <c r="BU5" s="468"/>
      <c r="BV5" s="466">
        <v>56462181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92.1</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2809754</v>
      </c>
      <c r="BO6" s="467"/>
      <c r="BP6" s="467"/>
      <c r="BQ6" s="467"/>
      <c r="BR6" s="467"/>
      <c r="BS6" s="467"/>
      <c r="BT6" s="467"/>
      <c r="BU6" s="468"/>
      <c r="BV6" s="466">
        <v>3007255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97.3</v>
      </c>
      <c r="CU6" s="504"/>
      <c r="CV6" s="504"/>
      <c r="CW6" s="504"/>
      <c r="CX6" s="504"/>
      <c r="CY6" s="504"/>
      <c r="CZ6" s="504"/>
      <c r="DA6" s="505"/>
      <c r="DB6" s="503">
        <v>96.1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481444</v>
      </c>
      <c r="BO7" s="467"/>
      <c r="BP7" s="467"/>
      <c r="BQ7" s="467"/>
      <c r="BR7" s="467"/>
      <c r="BS7" s="467"/>
      <c r="BT7" s="467"/>
      <c r="BU7" s="468"/>
      <c r="BV7" s="466">
        <v>471254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31551412</v>
      </c>
      <c r="CU7" s="467"/>
      <c r="CV7" s="467"/>
      <c r="CW7" s="467"/>
      <c r="CX7" s="467"/>
      <c r="CY7" s="467"/>
      <c r="CZ7" s="467"/>
      <c r="DA7" s="468"/>
      <c r="DB7" s="466">
        <v>32162604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2328310</v>
      </c>
      <c r="BO8" s="467"/>
      <c r="BP8" s="467"/>
      <c r="BQ8" s="467"/>
      <c r="BR8" s="467"/>
      <c r="BS8" s="467"/>
      <c r="BT8" s="467"/>
      <c r="BU8" s="468"/>
      <c r="BV8" s="466">
        <v>2536001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82739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-207691</v>
      </c>
      <c r="BO9" s="467"/>
      <c r="BP9" s="467"/>
      <c r="BQ9" s="467"/>
      <c r="BR9" s="467"/>
      <c r="BS9" s="467"/>
      <c r="BT9" s="467"/>
      <c r="BU9" s="468"/>
      <c r="BV9" s="466">
        <v>4418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16.5</v>
      </c>
      <c r="CU9" s="464"/>
      <c r="CV9" s="464"/>
      <c r="CW9" s="464"/>
      <c r="CX9" s="464"/>
      <c r="CY9" s="464"/>
      <c r="CZ9" s="464"/>
      <c r="DA9" s="465"/>
      <c r="DB9" s="463">
        <v>16.7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89065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1312078</v>
      </c>
      <c r="BO10" s="467"/>
      <c r="BP10" s="467"/>
      <c r="BQ10" s="467"/>
      <c r="BR10" s="467"/>
      <c r="BS10" s="467"/>
      <c r="BT10" s="467"/>
      <c r="BU10" s="468"/>
      <c r="BV10" s="466">
        <v>1304022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81177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3554744</v>
      </c>
      <c r="BO12" s="467"/>
      <c r="BP12" s="467"/>
      <c r="BQ12" s="467"/>
      <c r="BR12" s="467"/>
      <c r="BS12" s="467"/>
      <c r="BT12" s="467"/>
      <c r="BU12" s="468"/>
      <c r="BV12" s="466">
        <v>3055448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80893</v>
      </c>
      <c r="S13" s="548"/>
      <c r="T13" s="548"/>
      <c r="U13" s="548"/>
      <c r="V13" s="549"/>
      <c r="W13" s="482" t="s">
        <v>140</v>
      </c>
      <c r="X13" s="483"/>
      <c r="Y13" s="483"/>
      <c r="Z13" s="483"/>
      <c r="AA13" s="483"/>
      <c r="AB13" s="473"/>
      <c r="AC13" s="517">
        <v>5064</v>
      </c>
      <c r="AD13" s="518"/>
      <c r="AE13" s="518"/>
      <c r="AF13" s="518"/>
      <c r="AG13" s="557"/>
      <c r="AH13" s="517">
        <v>5779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-2450357</v>
      </c>
      <c r="BO13" s="467"/>
      <c r="BP13" s="467"/>
      <c r="BQ13" s="467"/>
      <c r="BR13" s="467"/>
      <c r="BS13" s="467"/>
      <c r="BT13" s="467"/>
      <c r="BU13" s="468"/>
      <c r="BV13" s="466">
        <v>-1747008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82560</v>
      </c>
      <c r="S14" s="548"/>
      <c r="T14" s="548"/>
      <c r="U14" s="548"/>
      <c r="V14" s="549"/>
      <c r="W14" s="456"/>
      <c r="X14" s="457"/>
      <c r="Y14" s="457"/>
      <c r="Z14" s="457"/>
      <c r="AA14" s="457"/>
      <c r="AB14" s="446"/>
      <c r="AC14" s="550">
        <v>13.5</v>
      </c>
      <c r="AD14" s="551"/>
      <c r="AE14" s="551"/>
      <c r="AF14" s="551"/>
      <c r="AG14" s="552"/>
      <c r="AH14" s="550">
        <v>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24.8</v>
      </c>
      <c r="CU14" s="562"/>
      <c r="CV14" s="562"/>
      <c r="CW14" s="562"/>
      <c r="CX14" s="562"/>
      <c r="CY14" s="562"/>
      <c r="CZ14" s="562"/>
      <c r="DA14" s="563"/>
      <c r="DB14" s="561">
        <v>24.4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82319</v>
      </c>
      <c r="S15" s="548"/>
      <c r="T15" s="548"/>
      <c r="U15" s="548"/>
      <c r="V15" s="549"/>
      <c r="W15" s="482" t="s">
        <v>148</v>
      </c>
      <c r="X15" s="483"/>
      <c r="Y15" s="483"/>
      <c r="Z15" s="483"/>
      <c r="AA15" s="483"/>
      <c r="AB15" s="473"/>
      <c r="AC15" s="517">
        <v>6290</v>
      </c>
      <c r="AD15" s="518"/>
      <c r="AE15" s="518"/>
      <c r="AF15" s="518"/>
      <c r="AG15" s="557"/>
      <c r="AH15" s="517">
        <v>6460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7411947</v>
      </c>
      <c r="BO15" s="430"/>
      <c r="BP15" s="430"/>
      <c r="BQ15" s="430"/>
      <c r="BR15" s="430"/>
      <c r="BS15" s="430"/>
      <c r="BT15" s="430"/>
      <c r="BU15" s="431"/>
      <c r="BV15" s="429">
        <v>7386218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16.8</v>
      </c>
      <c r="AD16" s="551"/>
      <c r="AE16" s="551"/>
      <c r="AF16" s="551"/>
      <c r="AG16" s="552"/>
      <c r="AH16" s="550">
        <v>16.8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26994504</v>
      </c>
      <c r="BO16" s="467"/>
      <c r="BP16" s="467"/>
      <c r="BQ16" s="467"/>
      <c r="BR16" s="467"/>
      <c r="BS16" s="467"/>
      <c r="BT16" s="467"/>
      <c r="BU16" s="468"/>
      <c r="BV16" s="466">
        <v>27066010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26079</v>
      </c>
      <c r="AD17" s="518"/>
      <c r="AE17" s="518"/>
      <c r="AF17" s="518"/>
      <c r="AG17" s="557"/>
      <c r="AH17" s="517">
        <v>26292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9341507</v>
      </c>
      <c r="BO17" s="467"/>
      <c r="BP17" s="467"/>
      <c r="BQ17" s="467"/>
      <c r="BR17" s="467"/>
      <c r="BS17" s="467"/>
      <c r="BT17" s="467"/>
      <c r="BU17" s="468"/>
      <c r="BV17" s="466">
        <v>9330283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683.87</v>
      </c>
      <c r="M18" s="579"/>
      <c r="N18" s="579"/>
      <c r="O18" s="579"/>
      <c r="P18" s="579"/>
      <c r="Q18" s="579"/>
      <c r="R18" s="580"/>
      <c r="S18" s="580"/>
      <c r="T18" s="580"/>
      <c r="U18" s="580"/>
      <c r="V18" s="581"/>
      <c r="W18" s="484"/>
      <c r="X18" s="485"/>
      <c r="Y18" s="485"/>
      <c r="Z18" s="485"/>
      <c r="AA18" s="485"/>
      <c r="AB18" s="476"/>
      <c r="AC18" s="582">
        <v>69.7</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29660081</v>
      </c>
      <c r="BO18" s="467"/>
      <c r="BP18" s="467"/>
      <c r="BQ18" s="467"/>
      <c r="BR18" s="467"/>
      <c r="BS18" s="467"/>
      <c r="BT18" s="467"/>
      <c r="BU18" s="468"/>
      <c r="BV18" s="466">
        <v>29793204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121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41071970</v>
      </c>
      <c r="BO19" s="467"/>
      <c r="BP19" s="467"/>
      <c r="BQ19" s="467"/>
      <c r="BR19" s="467"/>
      <c r="BS19" s="467"/>
      <c r="BT19" s="467"/>
      <c r="BU19" s="468"/>
      <c r="BV19" s="466">
        <v>41163485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33224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51103350</v>
      </c>
      <c r="BO23" s="467"/>
      <c r="BP23" s="467"/>
      <c r="BQ23" s="467"/>
      <c r="BR23" s="467"/>
      <c r="BS23" s="467"/>
      <c r="BT23" s="467"/>
      <c r="BU23" s="468"/>
      <c r="BV23" s="466">
        <v>50690142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8700</v>
      </c>
      <c r="R24" s="518"/>
      <c r="S24" s="518"/>
      <c r="T24" s="518"/>
      <c r="U24" s="518"/>
      <c r="V24" s="557"/>
      <c r="W24" s="616"/>
      <c r="X24" s="604"/>
      <c r="Y24" s="605"/>
      <c r="Z24" s="516" t="s">
        <v>172</v>
      </c>
      <c r="AA24" s="496"/>
      <c r="AB24" s="496"/>
      <c r="AC24" s="496"/>
      <c r="AD24" s="496"/>
      <c r="AE24" s="496"/>
      <c r="AF24" s="496"/>
      <c r="AG24" s="497"/>
      <c r="AH24" s="517">
        <v>718</v>
      </c>
      <c r="AI24" s="518"/>
      <c r="AJ24" s="518"/>
      <c r="AK24" s="518"/>
      <c r="AL24" s="557"/>
      <c r="AM24" s="517">
        <v>2358630</v>
      </c>
      <c r="AN24" s="518"/>
      <c r="AO24" s="518"/>
      <c r="AP24" s="518"/>
      <c r="AQ24" s="518"/>
      <c r="AR24" s="557"/>
      <c r="AS24" s="517">
        <v>3285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36057946</v>
      </c>
      <c r="BO24" s="467"/>
      <c r="BP24" s="467"/>
      <c r="BQ24" s="467"/>
      <c r="BR24" s="467"/>
      <c r="BS24" s="467"/>
      <c r="BT24" s="467"/>
      <c r="BU24" s="468"/>
      <c r="BV24" s="466">
        <v>34803450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6650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176</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2118777</v>
      </c>
      <c r="BO25" s="430"/>
      <c r="BP25" s="430"/>
      <c r="BQ25" s="430"/>
      <c r="BR25" s="430"/>
      <c r="BS25" s="430"/>
      <c r="BT25" s="430"/>
      <c r="BU25" s="431"/>
      <c r="BV25" s="429">
        <v>8174177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6050</v>
      </c>
      <c r="R26" s="518"/>
      <c r="S26" s="518"/>
      <c r="T26" s="518"/>
      <c r="U26" s="518"/>
      <c r="V26" s="557"/>
      <c r="W26" s="616"/>
      <c r="X26" s="604"/>
      <c r="Y26" s="605"/>
      <c r="Z26" s="516" t="s">
        <v>180</v>
      </c>
      <c r="AA26" s="626"/>
      <c r="AB26" s="626"/>
      <c r="AC26" s="626"/>
      <c r="AD26" s="626"/>
      <c r="AE26" s="626"/>
      <c r="AF26" s="626"/>
      <c r="AG26" s="627"/>
      <c r="AH26" s="517">
        <v>40</v>
      </c>
      <c r="AI26" s="518"/>
      <c r="AJ26" s="518"/>
      <c r="AK26" s="518"/>
      <c r="AL26" s="557"/>
      <c r="AM26" s="517">
        <v>137240</v>
      </c>
      <c r="AN26" s="518"/>
      <c r="AO26" s="518"/>
      <c r="AP26" s="518"/>
      <c r="AQ26" s="518"/>
      <c r="AR26" s="557"/>
      <c r="AS26" s="517">
        <v>3431</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4070</v>
      </c>
      <c r="R27" s="518"/>
      <c r="S27" s="518"/>
      <c r="T27" s="518"/>
      <c r="U27" s="518"/>
      <c r="V27" s="557"/>
      <c r="W27" s="616"/>
      <c r="X27" s="604"/>
      <c r="Y27" s="605"/>
      <c r="Z27" s="516" t="s">
        <v>183</v>
      </c>
      <c r="AA27" s="496"/>
      <c r="AB27" s="496"/>
      <c r="AC27" s="496"/>
      <c r="AD27" s="496"/>
      <c r="AE27" s="496"/>
      <c r="AF27" s="496"/>
      <c r="AG27" s="497"/>
      <c r="AH27" s="517">
        <v>31</v>
      </c>
      <c r="AI27" s="518"/>
      <c r="AJ27" s="518"/>
      <c r="AK27" s="518"/>
      <c r="AL27" s="557"/>
      <c r="AM27" s="517">
        <v>104477</v>
      </c>
      <c r="AN27" s="518"/>
      <c r="AO27" s="518"/>
      <c r="AP27" s="518"/>
      <c r="AQ27" s="518"/>
      <c r="AR27" s="557"/>
      <c r="AS27" s="517">
        <v>3370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50456</v>
      </c>
      <c r="BO27" s="640"/>
      <c r="BP27" s="640"/>
      <c r="BQ27" s="640"/>
      <c r="BR27" s="640"/>
      <c r="BS27" s="640"/>
      <c r="BT27" s="640"/>
      <c r="BU27" s="641"/>
      <c r="BV27" s="639">
        <v>50455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3660</v>
      </c>
      <c r="R28" s="518"/>
      <c r="S28" s="518"/>
      <c r="T28" s="518"/>
      <c r="U28" s="518"/>
      <c r="V28" s="557"/>
      <c r="W28" s="616"/>
      <c r="X28" s="604"/>
      <c r="Y28" s="605"/>
      <c r="Z28" s="516" t="s">
        <v>186</v>
      </c>
      <c r="AA28" s="496"/>
      <c r="AB28" s="496"/>
      <c r="AC28" s="496"/>
      <c r="AD28" s="496"/>
      <c r="AE28" s="496"/>
      <c r="AF28" s="496"/>
      <c r="AG28" s="497"/>
      <c r="AH28" s="517" t="s">
        <v>177</v>
      </c>
      <c r="AI28" s="518"/>
      <c r="AJ28" s="518"/>
      <c r="AK28" s="518"/>
      <c r="AL28" s="557"/>
      <c r="AM28" s="517" t="s">
        <v>177</v>
      </c>
      <c r="AN28" s="518"/>
      <c r="AO28" s="518"/>
      <c r="AP28" s="518"/>
      <c r="AQ28" s="518"/>
      <c r="AR28" s="557"/>
      <c r="AS28" s="517" t="s">
        <v>176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9697706</v>
      </c>
      <c r="BO28" s="430"/>
      <c r="BP28" s="430"/>
      <c r="BQ28" s="430"/>
      <c r="BR28" s="430"/>
      <c r="BS28" s="430"/>
      <c r="BT28" s="430"/>
      <c r="BU28" s="431"/>
      <c r="BV28" s="429">
        <v>11940372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24</v>
      </c>
      <c r="M29" s="518"/>
      <c r="N29" s="518"/>
      <c r="O29" s="518"/>
      <c r="P29" s="557"/>
      <c r="Q29" s="517">
        <v>3480</v>
      </c>
      <c r="R29" s="518"/>
      <c r="S29" s="518"/>
      <c r="T29" s="518"/>
      <c r="U29" s="518"/>
      <c r="V29" s="557"/>
      <c r="W29" s="617"/>
      <c r="X29" s="618"/>
      <c r="Y29" s="619"/>
      <c r="Z29" s="516" t="s">
        <v>189</v>
      </c>
      <c r="AA29" s="496"/>
      <c r="AB29" s="496"/>
      <c r="AC29" s="496"/>
      <c r="AD29" s="496"/>
      <c r="AE29" s="496"/>
      <c r="AF29" s="496"/>
      <c r="AG29" s="497"/>
      <c r="AH29" s="517">
        <v>749</v>
      </c>
      <c r="AI29" s="518"/>
      <c r="AJ29" s="518"/>
      <c r="AK29" s="518"/>
      <c r="AL29" s="557"/>
      <c r="AM29" s="517">
        <v>2463107</v>
      </c>
      <c r="AN29" s="518"/>
      <c r="AO29" s="518"/>
      <c r="AP29" s="518"/>
      <c r="AQ29" s="518"/>
      <c r="AR29" s="557"/>
      <c r="AS29" s="517">
        <v>3289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2171669</v>
      </c>
      <c r="BO29" s="467"/>
      <c r="BP29" s="467"/>
      <c r="BQ29" s="467"/>
      <c r="BR29" s="467"/>
      <c r="BS29" s="467"/>
      <c r="BT29" s="467"/>
      <c r="BU29" s="468"/>
      <c r="BV29" s="466">
        <v>1292969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3898952</v>
      </c>
      <c r="BO30" s="640"/>
      <c r="BP30" s="640"/>
      <c r="BQ30" s="640"/>
      <c r="BR30" s="640"/>
      <c r="BS30" s="640"/>
      <c r="BT30" s="640"/>
      <c r="BU30" s="641"/>
      <c r="BV30" s="639">
        <v>4347397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199</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200</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浄化槽市町村整備推進事業特別会計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上天草衛生施設組合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天草下島北部地域観光振興公社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歯科診療所特別会計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国民健康保険診療施設特別会計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上天草・宇城水道企業団</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㈱うしぶか</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斎場事業特別会計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天草広域連合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㈱プラスファイブ</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熊本県後期高齢者医療広域連合（一般会計）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㈲愛夢里</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熊本県後期高齢者医療広域連合（特別会計）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q5cmIfaDkTL/ZZSb3Bmwy3CFSljla5MJ4kyRzgQUty8MOrJXL1+BhuASMSQYURVz2L3vvflLCBGf20y2//B2rQ==" saltValue="MJOxTh6V+kiuBmpCHi3Q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7564211</v>
      </c>
      <c r="S5" s="669"/>
      <c r="T5" s="669"/>
      <c r="U5" s="669"/>
      <c r="V5" s="669"/>
      <c r="W5" s="669"/>
      <c r="X5" s="669"/>
      <c r="Y5" s="670"/>
      <c r="Z5" s="671">
        <v>12.8</v>
      </c>
      <c r="AA5" s="671"/>
      <c r="AB5" s="671"/>
      <c r="AC5" s="671"/>
      <c r="AD5" s="672">
        <v>7259987</v>
      </c>
      <c r="AE5" s="672"/>
      <c r="AF5" s="672"/>
      <c r="AG5" s="672"/>
      <c r="AH5" s="672"/>
      <c r="AI5" s="672"/>
      <c r="AJ5" s="672"/>
      <c r="AK5" s="672"/>
      <c r="AL5" s="673">
        <v>23.8</v>
      </c>
      <c r="AM5" s="674"/>
      <c r="AN5" s="674"/>
      <c r="AO5" s="675"/>
      <c r="AP5" s="665" t="s">
        <v>230</v>
      </c>
      <c r="AQ5" s="666"/>
      <c r="AR5" s="666"/>
      <c r="AS5" s="666"/>
      <c r="AT5" s="666"/>
      <c r="AU5" s="666"/>
      <c r="AV5" s="666"/>
      <c r="AW5" s="666"/>
      <c r="AX5" s="666"/>
      <c r="AY5" s="666"/>
      <c r="AZ5" s="666"/>
      <c r="BA5" s="666"/>
      <c r="BB5" s="666"/>
      <c r="BC5" s="666"/>
      <c r="BD5" s="666"/>
      <c r="BE5" s="666"/>
      <c r="BF5" s="667"/>
      <c r="BG5" s="679">
        <v>7227741</v>
      </c>
      <c r="BH5" s="680"/>
      <c r="BI5" s="680"/>
      <c r="BJ5" s="680"/>
      <c r="BK5" s="680"/>
      <c r="BL5" s="680"/>
      <c r="BM5" s="680"/>
      <c r="BN5" s="681"/>
      <c r="BO5" s="682">
        <v>95.6</v>
      </c>
      <c r="BP5" s="682"/>
      <c r="BQ5" s="682"/>
      <c r="BR5" s="682"/>
      <c r="BS5" s="683">
        <v>84919</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480116</v>
      </c>
      <c r="S6" s="680"/>
      <c r="T6" s="680"/>
      <c r="U6" s="680"/>
      <c r="V6" s="680"/>
      <c r="W6" s="680"/>
      <c r="X6" s="680"/>
      <c r="Y6" s="681"/>
      <c r="Z6" s="682">
        <v>0.8</v>
      </c>
      <c r="AA6" s="682"/>
      <c r="AB6" s="682"/>
      <c r="AC6" s="682"/>
      <c r="AD6" s="683">
        <v>480116</v>
      </c>
      <c r="AE6" s="683"/>
      <c r="AF6" s="683"/>
      <c r="AG6" s="683"/>
      <c r="AH6" s="683"/>
      <c r="AI6" s="683"/>
      <c r="AJ6" s="683"/>
      <c r="AK6" s="683"/>
      <c r="AL6" s="684">
        <v>1.6</v>
      </c>
      <c r="AM6" s="685"/>
      <c r="AN6" s="685"/>
      <c r="AO6" s="686"/>
      <c r="AP6" s="676" t="s">
        <v>235</v>
      </c>
      <c r="AQ6" s="677"/>
      <c r="AR6" s="677"/>
      <c r="AS6" s="677"/>
      <c r="AT6" s="677"/>
      <c r="AU6" s="677"/>
      <c r="AV6" s="677"/>
      <c r="AW6" s="677"/>
      <c r="AX6" s="677"/>
      <c r="AY6" s="677"/>
      <c r="AZ6" s="677"/>
      <c r="BA6" s="677"/>
      <c r="BB6" s="677"/>
      <c r="BC6" s="677"/>
      <c r="BD6" s="677"/>
      <c r="BE6" s="677"/>
      <c r="BF6" s="678"/>
      <c r="BG6" s="679">
        <v>7227741</v>
      </c>
      <c r="BH6" s="680"/>
      <c r="BI6" s="680"/>
      <c r="BJ6" s="680"/>
      <c r="BK6" s="680"/>
      <c r="BL6" s="680"/>
      <c r="BM6" s="680"/>
      <c r="BN6" s="681"/>
      <c r="BO6" s="682">
        <v>95.6</v>
      </c>
      <c r="BP6" s="682"/>
      <c r="BQ6" s="682"/>
      <c r="BR6" s="682"/>
      <c r="BS6" s="683">
        <v>84919</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263226</v>
      </c>
      <c r="CS6" s="680"/>
      <c r="CT6" s="680"/>
      <c r="CU6" s="680"/>
      <c r="CV6" s="680"/>
      <c r="CW6" s="680"/>
      <c r="CX6" s="680"/>
      <c r="CY6" s="681"/>
      <c r="CZ6" s="673">
        <v>0.5</v>
      </c>
      <c r="DA6" s="674"/>
      <c r="DB6" s="674"/>
      <c r="DC6" s="693"/>
      <c r="DD6" s="688" t="s">
        <v>176</v>
      </c>
      <c r="DE6" s="680"/>
      <c r="DF6" s="680"/>
      <c r="DG6" s="680"/>
      <c r="DH6" s="680"/>
      <c r="DI6" s="680"/>
      <c r="DJ6" s="680"/>
      <c r="DK6" s="680"/>
      <c r="DL6" s="680"/>
      <c r="DM6" s="680"/>
      <c r="DN6" s="680"/>
      <c r="DO6" s="680"/>
      <c r="DP6" s="681"/>
      <c r="DQ6" s="688">
        <v>262604</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10908</v>
      </c>
      <c r="S7" s="680"/>
      <c r="T7" s="680"/>
      <c r="U7" s="680"/>
      <c r="V7" s="680"/>
      <c r="W7" s="680"/>
      <c r="X7" s="680"/>
      <c r="Y7" s="681"/>
      <c r="Z7" s="682">
        <v>0</v>
      </c>
      <c r="AA7" s="682"/>
      <c r="AB7" s="682"/>
      <c r="AC7" s="682"/>
      <c r="AD7" s="683">
        <v>10908</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3057997</v>
      </c>
      <c r="BH7" s="680"/>
      <c r="BI7" s="680"/>
      <c r="BJ7" s="680"/>
      <c r="BK7" s="680"/>
      <c r="BL7" s="680"/>
      <c r="BM7" s="680"/>
      <c r="BN7" s="681"/>
      <c r="BO7" s="682">
        <v>40.4</v>
      </c>
      <c r="BP7" s="682"/>
      <c r="BQ7" s="682"/>
      <c r="BR7" s="682"/>
      <c r="BS7" s="683">
        <v>84919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11955738</v>
      </c>
      <c r="CS7" s="680"/>
      <c r="CT7" s="680"/>
      <c r="CU7" s="680"/>
      <c r="CV7" s="680"/>
      <c r="CW7" s="680"/>
      <c r="CX7" s="680"/>
      <c r="CY7" s="681"/>
      <c r="CZ7" s="682">
        <v>21.3</v>
      </c>
      <c r="DA7" s="682"/>
      <c r="DB7" s="682"/>
      <c r="DC7" s="682"/>
      <c r="DD7" s="688">
        <v>2867882</v>
      </c>
      <c r="DE7" s="680"/>
      <c r="DF7" s="680"/>
      <c r="DG7" s="680"/>
      <c r="DH7" s="680"/>
      <c r="DI7" s="680"/>
      <c r="DJ7" s="680"/>
      <c r="DK7" s="680"/>
      <c r="DL7" s="680"/>
      <c r="DM7" s="680"/>
      <c r="DN7" s="680"/>
      <c r="DO7" s="680"/>
      <c r="DP7" s="681"/>
      <c r="DQ7" s="688">
        <v>8379353</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21067</v>
      </c>
      <c r="S8" s="680"/>
      <c r="T8" s="680"/>
      <c r="U8" s="680"/>
      <c r="V8" s="680"/>
      <c r="W8" s="680"/>
      <c r="X8" s="680"/>
      <c r="Y8" s="681"/>
      <c r="Z8" s="682">
        <v>0</v>
      </c>
      <c r="AA8" s="682"/>
      <c r="AB8" s="682"/>
      <c r="AC8" s="682"/>
      <c r="AD8" s="683">
        <v>21067</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121421</v>
      </c>
      <c r="BH8" s="680"/>
      <c r="BI8" s="680"/>
      <c r="BJ8" s="680"/>
      <c r="BK8" s="680"/>
      <c r="BL8" s="680"/>
      <c r="BM8" s="680"/>
      <c r="BN8" s="681"/>
      <c r="BO8" s="682">
        <v>1.6</v>
      </c>
      <c r="BP8" s="682"/>
      <c r="BQ8" s="682"/>
      <c r="BR8" s="682"/>
      <c r="BS8" s="688" t="s">
        <v>176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16533801</v>
      </c>
      <c r="CS8" s="680"/>
      <c r="CT8" s="680"/>
      <c r="CU8" s="680"/>
      <c r="CV8" s="680"/>
      <c r="CW8" s="680"/>
      <c r="CX8" s="680"/>
      <c r="CY8" s="681"/>
      <c r="CZ8" s="682">
        <v>29.4</v>
      </c>
      <c r="DA8" s="682"/>
      <c r="DB8" s="682"/>
      <c r="DC8" s="682"/>
      <c r="DD8" s="688">
        <v>48494</v>
      </c>
      <c r="DE8" s="680"/>
      <c r="DF8" s="680"/>
      <c r="DG8" s="680"/>
      <c r="DH8" s="680"/>
      <c r="DI8" s="680"/>
      <c r="DJ8" s="680"/>
      <c r="DK8" s="680"/>
      <c r="DL8" s="680"/>
      <c r="DM8" s="680"/>
      <c r="DN8" s="680"/>
      <c r="DO8" s="680"/>
      <c r="DP8" s="681"/>
      <c r="DQ8" s="688">
        <v>8463478</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16465</v>
      </c>
      <c r="S9" s="680"/>
      <c r="T9" s="680"/>
      <c r="U9" s="680"/>
      <c r="V9" s="680"/>
      <c r="W9" s="680"/>
      <c r="X9" s="680"/>
      <c r="Y9" s="681"/>
      <c r="Z9" s="682">
        <v>0</v>
      </c>
      <c r="AA9" s="682"/>
      <c r="AB9" s="682"/>
      <c r="AC9" s="682"/>
      <c r="AD9" s="683">
        <v>16465</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2474558</v>
      </c>
      <c r="BH9" s="680"/>
      <c r="BI9" s="680"/>
      <c r="BJ9" s="680"/>
      <c r="BK9" s="680"/>
      <c r="BL9" s="680"/>
      <c r="BM9" s="680"/>
      <c r="BN9" s="681"/>
      <c r="BO9" s="682">
        <v>32.700000000000003</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5205862</v>
      </c>
      <c r="CS9" s="680"/>
      <c r="CT9" s="680"/>
      <c r="CU9" s="680"/>
      <c r="CV9" s="680"/>
      <c r="CW9" s="680"/>
      <c r="CX9" s="680"/>
      <c r="CY9" s="681"/>
      <c r="CZ9" s="682">
        <v>9.3000000000000007</v>
      </c>
      <c r="DA9" s="682"/>
      <c r="DB9" s="682"/>
      <c r="DC9" s="682"/>
      <c r="DD9" s="688">
        <v>430701</v>
      </c>
      <c r="DE9" s="680"/>
      <c r="DF9" s="680"/>
      <c r="DG9" s="680"/>
      <c r="DH9" s="680"/>
      <c r="DI9" s="680"/>
      <c r="DJ9" s="680"/>
      <c r="DK9" s="680"/>
      <c r="DL9" s="680"/>
      <c r="DM9" s="680"/>
      <c r="DN9" s="680"/>
      <c r="DO9" s="680"/>
      <c r="DP9" s="681"/>
      <c r="DQ9" s="688">
        <v>4700849</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176</v>
      </c>
      <c r="AA10" s="682"/>
      <c r="AB10" s="682"/>
      <c r="AC10" s="682"/>
      <c r="AD10" s="683" t="s">
        <v>245</v>
      </c>
      <c r="AE10" s="683"/>
      <c r="AF10" s="683"/>
      <c r="AG10" s="683"/>
      <c r="AH10" s="683"/>
      <c r="AI10" s="683"/>
      <c r="AJ10" s="683"/>
      <c r="AK10" s="683"/>
      <c r="AL10" s="684" t="s">
        <v>245</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206344</v>
      </c>
      <c r="BH10" s="680"/>
      <c r="BI10" s="680"/>
      <c r="BJ10" s="680"/>
      <c r="BK10" s="680"/>
      <c r="BL10" s="680"/>
      <c r="BM10" s="680"/>
      <c r="BN10" s="681"/>
      <c r="BO10" s="682">
        <v>2.7</v>
      </c>
      <c r="BP10" s="682"/>
      <c r="BQ10" s="682"/>
      <c r="BR10" s="682"/>
      <c r="BS10" s="688">
        <v>34357</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176</v>
      </c>
      <c r="CS10" s="680"/>
      <c r="CT10" s="680"/>
      <c r="CU10" s="680"/>
      <c r="CV10" s="680"/>
      <c r="CW10" s="680"/>
      <c r="CX10" s="680"/>
      <c r="CY10" s="681"/>
      <c r="CZ10" s="682" t="s">
        <v>176</v>
      </c>
      <c r="DA10" s="682"/>
      <c r="DB10" s="682"/>
      <c r="DC10" s="682"/>
      <c r="DD10" s="688" t="s">
        <v>176</v>
      </c>
      <c r="DE10" s="680"/>
      <c r="DF10" s="680"/>
      <c r="DG10" s="680"/>
      <c r="DH10" s="680"/>
      <c r="DI10" s="680"/>
      <c r="DJ10" s="680"/>
      <c r="DK10" s="680"/>
      <c r="DL10" s="680"/>
      <c r="DM10" s="680"/>
      <c r="DN10" s="680"/>
      <c r="DO10" s="680"/>
      <c r="DP10" s="681"/>
      <c r="DQ10" s="688" t="s">
        <v>176</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245</v>
      </c>
      <c r="S11" s="680"/>
      <c r="T11" s="680"/>
      <c r="U11" s="680"/>
      <c r="V11" s="680"/>
      <c r="W11" s="680"/>
      <c r="X11" s="680"/>
      <c r="Y11" s="681"/>
      <c r="Z11" s="682" t="s">
        <v>245</v>
      </c>
      <c r="AA11" s="682"/>
      <c r="AB11" s="682"/>
      <c r="AC11" s="682"/>
      <c r="AD11" s="683" t="s">
        <v>176</v>
      </c>
      <c r="AE11" s="683"/>
      <c r="AF11" s="683"/>
      <c r="AG11" s="683"/>
      <c r="AH11" s="683"/>
      <c r="AI11" s="683"/>
      <c r="AJ11" s="683"/>
      <c r="AK11" s="683"/>
      <c r="AL11" s="684" t="s">
        <v>176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255674</v>
      </c>
      <c r="BH11" s="680"/>
      <c r="BI11" s="680"/>
      <c r="BJ11" s="680"/>
      <c r="BK11" s="680"/>
      <c r="BL11" s="680"/>
      <c r="BM11" s="680"/>
      <c r="BN11" s="681"/>
      <c r="BO11" s="682">
        <v>3.4</v>
      </c>
      <c r="BP11" s="682"/>
      <c r="BQ11" s="682"/>
      <c r="BR11" s="682"/>
      <c r="BS11" s="688">
        <v>50562</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2583551</v>
      </c>
      <c r="CS11" s="680"/>
      <c r="CT11" s="680"/>
      <c r="CU11" s="680"/>
      <c r="CV11" s="680"/>
      <c r="CW11" s="680"/>
      <c r="CX11" s="680"/>
      <c r="CY11" s="681"/>
      <c r="CZ11" s="682">
        <v>4.5999999999999996</v>
      </c>
      <c r="DA11" s="682"/>
      <c r="DB11" s="682"/>
      <c r="DC11" s="682"/>
      <c r="DD11" s="688">
        <v>874711</v>
      </c>
      <c r="DE11" s="680"/>
      <c r="DF11" s="680"/>
      <c r="DG11" s="680"/>
      <c r="DH11" s="680"/>
      <c r="DI11" s="680"/>
      <c r="DJ11" s="680"/>
      <c r="DK11" s="680"/>
      <c r="DL11" s="680"/>
      <c r="DM11" s="680"/>
      <c r="DN11" s="680"/>
      <c r="DO11" s="680"/>
      <c r="DP11" s="681"/>
      <c r="DQ11" s="688">
        <v>1551433</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1543533</v>
      </c>
      <c r="S12" s="680"/>
      <c r="T12" s="680"/>
      <c r="U12" s="680"/>
      <c r="V12" s="680"/>
      <c r="W12" s="680"/>
      <c r="X12" s="680"/>
      <c r="Y12" s="681"/>
      <c r="Z12" s="682">
        <v>2.6</v>
      </c>
      <c r="AA12" s="682"/>
      <c r="AB12" s="682"/>
      <c r="AC12" s="682"/>
      <c r="AD12" s="683">
        <v>1543533</v>
      </c>
      <c r="AE12" s="683"/>
      <c r="AF12" s="683"/>
      <c r="AG12" s="683"/>
      <c r="AH12" s="683"/>
      <c r="AI12" s="683"/>
      <c r="AJ12" s="683"/>
      <c r="AK12" s="683"/>
      <c r="AL12" s="684">
        <v>5.0999999999999996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3376555</v>
      </c>
      <c r="BH12" s="680"/>
      <c r="BI12" s="680"/>
      <c r="BJ12" s="680"/>
      <c r="BK12" s="680"/>
      <c r="BL12" s="680"/>
      <c r="BM12" s="680"/>
      <c r="BN12" s="681"/>
      <c r="BO12" s="682">
        <v>44.6</v>
      </c>
      <c r="BP12" s="682"/>
      <c r="BQ12" s="682"/>
      <c r="BR12" s="682"/>
      <c r="BS12" s="688" t="s">
        <v>176</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1812981</v>
      </c>
      <c r="CS12" s="680"/>
      <c r="CT12" s="680"/>
      <c r="CU12" s="680"/>
      <c r="CV12" s="680"/>
      <c r="CW12" s="680"/>
      <c r="CX12" s="680"/>
      <c r="CY12" s="681"/>
      <c r="CZ12" s="682">
        <v>3.2</v>
      </c>
      <c r="DA12" s="682"/>
      <c r="DB12" s="682"/>
      <c r="DC12" s="682"/>
      <c r="DD12" s="688">
        <v>740409</v>
      </c>
      <c r="DE12" s="680"/>
      <c r="DF12" s="680"/>
      <c r="DG12" s="680"/>
      <c r="DH12" s="680"/>
      <c r="DI12" s="680"/>
      <c r="DJ12" s="680"/>
      <c r="DK12" s="680"/>
      <c r="DL12" s="680"/>
      <c r="DM12" s="680"/>
      <c r="DN12" s="680"/>
      <c r="DO12" s="680"/>
      <c r="DP12" s="681"/>
      <c r="DQ12" s="688">
        <v>1145656</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v>9074</v>
      </c>
      <c r="S13" s="680"/>
      <c r="T13" s="680"/>
      <c r="U13" s="680"/>
      <c r="V13" s="680"/>
      <c r="W13" s="680"/>
      <c r="X13" s="680"/>
      <c r="Y13" s="681"/>
      <c r="Z13" s="682">
        <v>0</v>
      </c>
      <c r="AA13" s="682"/>
      <c r="AB13" s="682"/>
      <c r="AC13" s="682"/>
      <c r="AD13" s="683">
        <v>9074</v>
      </c>
      <c r="AE13" s="683"/>
      <c r="AF13" s="683"/>
      <c r="AG13" s="683"/>
      <c r="AH13" s="683"/>
      <c r="AI13" s="683"/>
      <c r="AJ13" s="683"/>
      <c r="AK13" s="683"/>
      <c r="AL13" s="684">
        <v>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3355302</v>
      </c>
      <c r="BH13" s="680"/>
      <c r="BI13" s="680"/>
      <c r="BJ13" s="680"/>
      <c r="BK13" s="680"/>
      <c r="BL13" s="680"/>
      <c r="BM13" s="680"/>
      <c r="BN13" s="681"/>
      <c r="BO13" s="682">
        <v>44.4</v>
      </c>
      <c r="BP13" s="682"/>
      <c r="BQ13" s="682"/>
      <c r="BR13" s="682"/>
      <c r="BS13" s="688" t="s">
        <v>245</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3488295</v>
      </c>
      <c r="CS13" s="680"/>
      <c r="CT13" s="680"/>
      <c r="CU13" s="680"/>
      <c r="CV13" s="680"/>
      <c r="CW13" s="680"/>
      <c r="CX13" s="680"/>
      <c r="CY13" s="681"/>
      <c r="CZ13" s="682">
        <v>6.2</v>
      </c>
      <c r="DA13" s="682"/>
      <c r="DB13" s="682"/>
      <c r="DC13" s="682"/>
      <c r="DD13" s="688">
        <v>2084688</v>
      </c>
      <c r="DE13" s="680"/>
      <c r="DF13" s="680"/>
      <c r="DG13" s="680"/>
      <c r="DH13" s="680"/>
      <c r="DI13" s="680"/>
      <c r="DJ13" s="680"/>
      <c r="DK13" s="680"/>
      <c r="DL13" s="680"/>
      <c r="DM13" s="680"/>
      <c r="DN13" s="680"/>
      <c r="DO13" s="680"/>
      <c r="DP13" s="681"/>
      <c r="DQ13" s="688">
        <v>2335464</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176</v>
      </c>
      <c r="AA14" s="682"/>
      <c r="AB14" s="682"/>
      <c r="AC14" s="682"/>
      <c r="AD14" s="683" t="s">
        <v>176</v>
      </c>
      <c r="AE14" s="683"/>
      <c r="AF14" s="683"/>
      <c r="AG14" s="683"/>
      <c r="AH14" s="683"/>
      <c r="AI14" s="683"/>
      <c r="AJ14" s="683"/>
      <c r="AK14" s="683"/>
      <c r="AL14" s="684" t="s">
        <v>176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279211</v>
      </c>
      <c r="BH14" s="680"/>
      <c r="BI14" s="680"/>
      <c r="BJ14" s="680"/>
      <c r="BK14" s="680"/>
      <c r="BL14" s="680"/>
      <c r="BM14" s="680"/>
      <c r="BN14" s="681"/>
      <c r="BO14" s="682">
        <v>3.7</v>
      </c>
      <c r="BP14" s="682"/>
      <c r="BQ14" s="682"/>
      <c r="BR14" s="682"/>
      <c r="BS14" s="688" t="s">
        <v>245</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3129342</v>
      </c>
      <c r="CS14" s="680"/>
      <c r="CT14" s="680"/>
      <c r="CU14" s="680"/>
      <c r="CV14" s="680"/>
      <c r="CW14" s="680"/>
      <c r="CX14" s="680"/>
      <c r="CY14" s="681"/>
      <c r="CZ14" s="682">
        <v>5.6</v>
      </c>
      <c r="DA14" s="682"/>
      <c r="DB14" s="682"/>
      <c r="DC14" s="682"/>
      <c r="DD14" s="688">
        <v>1244269</v>
      </c>
      <c r="DE14" s="680"/>
      <c r="DF14" s="680"/>
      <c r="DG14" s="680"/>
      <c r="DH14" s="680"/>
      <c r="DI14" s="680"/>
      <c r="DJ14" s="680"/>
      <c r="DK14" s="680"/>
      <c r="DL14" s="680"/>
      <c r="DM14" s="680"/>
      <c r="DN14" s="680"/>
      <c r="DO14" s="680"/>
      <c r="DP14" s="681"/>
      <c r="DQ14" s="688">
        <v>1635281</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113103</v>
      </c>
      <c r="S15" s="680"/>
      <c r="T15" s="680"/>
      <c r="U15" s="680"/>
      <c r="V15" s="680"/>
      <c r="W15" s="680"/>
      <c r="X15" s="680"/>
      <c r="Y15" s="681"/>
      <c r="Z15" s="682">
        <v>0.2</v>
      </c>
      <c r="AA15" s="682"/>
      <c r="AB15" s="682"/>
      <c r="AC15" s="682"/>
      <c r="AD15" s="683">
        <v>113103</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513978</v>
      </c>
      <c r="BH15" s="680"/>
      <c r="BI15" s="680"/>
      <c r="BJ15" s="680"/>
      <c r="BK15" s="680"/>
      <c r="BL15" s="680"/>
      <c r="BM15" s="680"/>
      <c r="BN15" s="681"/>
      <c r="BO15" s="682">
        <v>6.8</v>
      </c>
      <c r="BP15" s="682"/>
      <c r="BQ15" s="682"/>
      <c r="BR15" s="682"/>
      <c r="BS15" s="688" t="s">
        <v>245</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4067953</v>
      </c>
      <c r="CS15" s="680"/>
      <c r="CT15" s="680"/>
      <c r="CU15" s="680"/>
      <c r="CV15" s="680"/>
      <c r="CW15" s="680"/>
      <c r="CX15" s="680"/>
      <c r="CY15" s="681"/>
      <c r="CZ15" s="682">
        <v>7.2</v>
      </c>
      <c r="DA15" s="682"/>
      <c r="DB15" s="682"/>
      <c r="DC15" s="682"/>
      <c r="DD15" s="688">
        <v>1132811</v>
      </c>
      <c r="DE15" s="680"/>
      <c r="DF15" s="680"/>
      <c r="DG15" s="680"/>
      <c r="DH15" s="680"/>
      <c r="DI15" s="680"/>
      <c r="DJ15" s="680"/>
      <c r="DK15" s="680"/>
      <c r="DL15" s="680"/>
      <c r="DM15" s="680"/>
      <c r="DN15" s="680"/>
      <c r="DO15" s="680"/>
      <c r="DP15" s="681"/>
      <c r="DQ15" s="688">
        <v>3095727</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176</v>
      </c>
      <c r="AA16" s="682"/>
      <c r="AB16" s="682"/>
      <c r="AC16" s="682"/>
      <c r="AD16" s="683" t="s">
        <v>176</v>
      </c>
      <c r="AE16" s="683"/>
      <c r="AF16" s="683"/>
      <c r="AG16" s="683"/>
      <c r="AH16" s="683"/>
      <c r="AI16" s="683"/>
      <c r="AJ16" s="683"/>
      <c r="AK16" s="683"/>
      <c r="AL16" s="684" t="s">
        <v>176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176</v>
      </c>
      <c r="BP16" s="682"/>
      <c r="BQ16" s="682"/>
      <c r="BR16" s="682"/>
      <c r="BS16" s="688" t="s">
        <v>176</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383300</v>
      </c>
      <c r="CS16" s="680"/>
      <c r="CT16" s="680"/>
      <c r="CU16" s="680"/>
      <c r="CV16" s="680"/>
      <c r="CW16" s="680"/>
      <c r="CX16" s="680"/>
      <c r="CY16" s="681"/>
      <c r="CZ16" s="682">
        <v>0.7</v>
      </c>
      <c r="DA16" s="682"/>
      <c r="DB16" s="682"/>
      <c r="DC16" s="682"/>
      <c r="DD16" s="688" t="s">
        <v>176</v>
      </c>
      <c r="DE16" s="680"/>
      <c r="DF16" s="680"/>
      <c r="DG16" s="680"/>
      <c r="DH16" s="680"/>
      <c r="DI16" s="680"/>
      <c r="DJ16" s="680"/>
      <c r="DK16" s="680"/>
      <c r="DL16" s="680"/>
      <c r="DM16" s="680"/>
      <c r="DN16" s="680"/>
      <c r="DO16" s="680"/>
      <c r="DP16" s="681"/>
      <c r="DQ16" s="688">
        <v>93620</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24469</v>
      </c>
      <c r="S17" s="680"/>
      <c r="T17" s="680"/>
      <c r="U17" s="680"/>
      <c r="V17" s="680"/>
      <c r="W17" s="680"/>
      <c r="X17" s="680"/>
      <c r="Y17" s="681"/>
      <c r="Z17" s="682">
        <v>0</v>
      </c>
      <c r="AA17" s="682"/>
      <c r="AB17" s="682"/>
      <c r="AC17" s="682"/>
      <c r="AD17" s="683">
        <v>24469</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245</v>
      </c>
      <c r="BH17" s="680"/>
      <c r="BI17" s="680"/>
      <c r="BJ17" s="680"/>
      <c r="BK17" s="680"/>
      <c r="BL17" s="680"/>
      <c r="BM17" s="680"/>
      <c r="BN17" s="681"/>
      <c r="BO17" s="682" t="s">
        <v>176</v>
      </c>
      <c r="BP17" s="682"/>
      <c r="BQ17" s="682"/>
      <c r="BR17" s="682"/>
      <c r="BS17" s="688" t="s">
        <v>176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6762639</v>
      </c>
      <c r="CS17" s="680"/>
      <c r="CT17" s="680"/>
      <c r="CU17" s="680"/>
      <c r="CV17" s="680"/>
      <c r="CW17" s="680"/>
      <c r="CX17" s="680"/>
      <c r="CY17" s="681"/>
      <c r="CZ17" s="682">
        <v>12</v>
      </c>
      <c r="DA17" s="682"/>
      <c r="DB17" s="682"/>
      <c r="DC17" s="682"/>
      <c r="DD17" s="688" t="s">
        <v>176</v>
      </c>
      <c r="DE17" s="680"/>
      <c r="DF17" s="680"/>
      <c r="DG17" s="680"/>
      <c r="DH17" s="680"/>
      <c r="DI17" s="680"/>
      <c r="DJ17" s="680"/>
      <c r="DK17" s="680"/>
      <c r="DL17" s="680"/>
      <c r="DM17" s="680"/>
      <c r="DN17" s="680"/>
      <c r="DO17" s="680"/>
      <c r="DP17" s="681"/>
      <c r="DQ17" s="688">
        <v>6762639</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23291699</v>
      </c>
      <c r="S18" s="680"/>
      <c r="T18" s="680"/>
      <c r="U18" s="680"/>
      <c r="V18" s="680"/>
      <c r="W18" s="680"/>
      <c r="X18" s="680"/>
      <c r="Y18" s="681"/>
      <c r="Z18" s="682">
        <v>39.5</v>
      </c>
      <c r="AA18" s="682"/>
      <c r="AB18" s="682"/>
      <c r="AC18" s="682"/>
      <c r="AD18" s="683">
        <v>20910569</v>
      </c>
      <c r="AE18" s="683"/>
      <c r="AF18" s="683"/>
      <c r="AG18" s="683"/>
      <c r="AH18" s="683"/>
      <c r="AI18" s="683"/>
      <c r="AJ18" s="683"/>
      <c r="AK18" s="683"/>
      <c r="AL18" s="684">
        <v>68.599999999999994</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245</v>
      </c>
      <c r="BH18" s="680"/>
      <c r="BI18" s="680"/>
      <c r="BJ18" s="680"/>
      <c r="BK18" s="680"/>
      <c r="BL18" s="680"/>
      <c r="BM18" s="680"/>
      <c r="BN18" s="681"/>
      <c r="BO18" s="682" t="s">
        <v>176</v>
      </c>
      <c r="BP18" s="682"/>
      <c r="BQ18" s="682"/>
      <c r="BR18" s="682"/>
      <c r="BS18" s="688" t="s">
        <v>176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245</v>
      </c>
      <c r="DA18" s="682"/>
      <c r="DB18" s="682"/>
      <c r="DC18" s="682"/>
      <c r="DD18" s="688" t="s">
        <v>176</v>
      </c>
      <c r="DE18" s="680"/>
      <c r="DF18" s="680"/>
      <c r="DG18" s="680"/>
      <c r="DH18" s="680"/>
      <c r="DI18" s="680"/>
      <c r="DJ18" s="680"/>
      <c r="DK18" s="680"/>
      <c r="DL18" s="680"/>
      <c r="DM18" s="680"/>
      <c r="DN18" s="680"/>
      <c r="DO18" s="680"/>
      <c r="DP18" s="681"/>
      <c r="DQ18" s="688" t="s">
        <v>245</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20910569</v>
      </c>
      <c r="S19" s="680"/>
      <c r="T19" s="680"/>
      <c r="U19" s="680"/>
      <c r="V19" s="680"/>
      <c r="W19" s="680"/>
      <c r="X19" s="680"/>
      <c r="Y19" s="681"/>
      <c r="Z19" s="682">
        <v>35.4</v>
      </c>
      <c r="AA19" s="682"/>
      <c r="AB19" s="682"/>
      <c r="AC19" s="682"/>
      <c r="AD19" s="683">
        <v>20910569</v>
      </c>
      <c r="AE19" s="683"/>
      <c r="AF19" s="683"/>
      <c r="AG19" s="683"/>
      <c r="AH19" s="683"/>
      <c r="AI19" s="683"/>
      <c r="AJ19" s="683"/>
      <c r="AK19" s="683"/>
      <c r="AL19" s="684">
        <v>68.599999999999994</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336470</v>
      </c>
      <c r="BH19" s="680"/>
      <c r="BI19" s="680"/>
      <c r="BJ19" s="680"/>
      <c r="BK19" s="680"/>
      <c r="BL19" s="680"/>
      <c r="BM19" s="680"/>
      <c r="BN19" s="681"/>
      <c r="BO19" s="682">
        <v>4.4000000000000004</v>
      </c>
      <c r="BP19" s="682"/>
      <c r="BQ19" s="682"/>
      <c r="BR19" s="682"/>
      <c r="BS19" s="688" t="s">
        <v>176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176</v>
      </c>
      <c r="CS19" s="680"/>
      <c r="CT19" s="680"/>
      <c r="CU19" s="680"/>
      <c r="CV19" s="680"/>
      <c r="CW19" s="680"/>
      <c r="CX19" s="680"/>
      <c r="CY19" s="681"/>
      <c r="CZ19" s="682" t="s">
        <v>176</v>
      </c>
      <c r="DA19" s="682"/>
      <c r="DB19" s="682"/>
      <c r="DC19" s="682"/>
      <c r="DD19" s="688" t="s">
        <v>245</v>
      </c>
      <c r="DE19" s="680"/>
      <c r="DF19" s="680"/>
      <c r="DG19" s="680"/>
      <c r="DH19" s="680"/>
      <c r="DI19" s="680"/>
      <c r="DJ19" s="680"/>
      <c r="DK19" s="680"/>
      <c r="DL19" s="680"/>
      <c r="DM19" s="680"/>
      <c r="DN19" s="680"/>
      <c r="DO19" s="680"/>
      <c r="DP19" s="681"/>
      <c r="DQ19" s="688" t="s">
        <v>176</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2381130</v>
      </c>
      <c r="S20" s="680"/>
      <c r="T20" s="680"/>
      <c r="U20" s="680"/>
      <c r="V20" s="680"/>
      <c r="W20" s="680"/>
      <c r="X20" s="680"/>
      <c r="Y20" s="681"/>
      <c r="Z20" s="682">
        <v>4</v>
      </c>
      <c r="AA20" s="682"/>
      <c r="AB20" s="682"/>
      <c r="AC20" s="682"/>
      <c r="AD20" s="683" t="s">
        <v>245</v>
      </c>
      <c r="AE20" s="683"/>
      <c r="AF20" s="683"/>
      <c r="AG20" s="683"/>
      <c r="AH20" s="683"/>
      <c r="AI20" s="683"/>
      <c r="AJ20" s="683"/>
      <c r="AK20" s="683"/>
      <c r="AL20" s="684" t="s">
        <v>176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336470</v>
      </c>
      <c r="BH20" s="680"/>
      <c r="BI20" s="680"/>
      <c r="BJ20" s="680"/>
      <c r="BK20" s="680"/>
      <c r="BL20" s="680"/>
      <c r="BM20" s="680"/>
      <c r="BN20" s="681"/>
      <c r="BO20" s="682">
        <v>4.4000000000000004</v>
      </c>
      <c r="BP20" s="682"/>
      <c r="BQ20" s="682"/>
      <c r="BR20" s="682"/>
      <c r="BS20" s="688" t="s">
        <v>245</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56186688</v>
      </c>
      <c r="CS20" s="680"/>
      <c r="CT20" s="680"/>
      <c r="CU20" s="680"/>
      <c r="CV20" s="680"/>
      <c r="CW20" s="680"/>
      <c r="CX20" s="680"/>
      <c r="CY20" s="681"/>
      <c r="CZ20" s="682">
        <v>100</v>
      </c>
      <c r="DA20" s="682"/>
      <c r="DB20" s="682"/>
      <c r="DC20" s="682"/>
      <c r="DD20" s="688">
        <v>9423965</v>
      </c>
      <c r="DE20" s="680"/>
      <c r="DF20" s="680"/>
      <c r="DG20" s="680"/>
      <c r="DH20" s="680"/>
      <c r="DI20" s="680"/>
      <c r="DJ20" s="680"/>
      <c r="DK20" s="680"/>
      <c r="DL20" s="680"/>
      <c r="DM20" s="680"/>
      <c r="DN20" s="680"/>
      <c r="DO20" s="680"/>
      <c r="DP20" s="681"/>
      <c r="DQ20" s="688">
        <v>38426104</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245</v>
      </c>
      <c r="S21" s="680"/>
      <c r="T21" s="680"/>
      <c r="U21" s="680"/>
      <c r="V21" s="680"/>
      <c r="W21" s="680"/>
      <c r="X21" s="680"/>
      <c r="Y21" s="681"/>
      <c r="Z21" s="682" t="s">
        <v>245</v>
      </c>
      <c r="AA21" s="682"/>
      <c r="AB21" s="682"/>
      <c r="AC21" s="682"/>
      <c r="AD21" s="683" t="s">
        <v>245</v>
      </c>
      <c r="AE21" s="683"/>
      <c r="AF21" s="683"/>
      <c r="AG21" s="683"/>
      <c r="AH21" s="683"/>
      <c r="AI21" s="683"/>
      <c r="AJ21" s="683"/>
      <c r="AK21" s="683"/>
      <c r="AL21" s="684" t="s">
        <v>245</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32246</v>
      </c>
      <c r="BH21" s="680"/>
      <c r="BI21" s="680"/>
      <c r="BJ21" s="680"/>
      <c r="BK21" s="680"/>
      <c r="BL21" s="680"/>
      <c r="BM21" s="680"/>
      <c r="BN21" s="681"/>
      <c r="BO21" s="682">
        <v>0.4</v>
      </c>
      <c r="BP21" s="682"/>
      <c r="BQ21" s="682"/>
      <c r="BR21" s="682"/>
      <c r="BS21" s="688" t="s">
        <v>176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33074645</v>
      </c>
      <c r="S22" s="680"/>
      <c r="T22" s="680"/>
      <c r="U22" s="680"/>
      <c r="V22" s="680"/>
      <c r="W22" s="680"/>
      <c r="X22" s="680"/>
      <c r="Y22" s="681"/>
      <c r="Z22" s="682">
        <v>56.1</v>
      </c>
      <c r="AA22" s="682"/>
      <c r="AB22" s="682"/>
      <c r="AC22" s="682"/>
      <c r="AD22" s="683">
        <v>30389291</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176</v>
      </c>
      <c r="BP22" s="682"/>
      <c r="BQ22" s="682"/>
      <c r="BR22" s="682"/>
      <c r="BS22" s="688" t="s">
        <v>176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6268</v>
      </c>
      <c r="S23" s="680"/>
      <c r="T23" s="680"/>
      <c r="U23" s="680"/>
      <c r="V23" s="680"/>
      <c r="W23" s="680"/>
      <c r="X23" s="680"/>
      <c r="Y23" s="681"/>
      <c r="Z23" s="682">
        <v>0</v>
      </c>
      <c r="AA23" s="682"/>
      <c r="AB23" s="682"/>
      <c r="AC23" s="682"/>
      <c r="AD23" s="683">
        <v>6268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304224</v>
      </c>
      <c r="BH23" s="680"/>
      <c r="BI23" s="680"/>
      <c r="BJ23" s="680"/>
      <c r="BK23" s="680"/>
      <c r="BL23" s="680"/>
      <c r="BM23" s="680"/>
      <c r="BN23" s="681"/>
      <c r="BO23" s="682">
        <v>4</v>
      </c>
      <c r="BP23" s="682"/>
      <c r="BQ23" s="682"/>
      <c r="BR23" s="682"/>
      <c r="BS23" s="688" t="s">
        <v>176</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541170</v>
      </c>
      <c r="S24" s="680"/>
      <c r="T24" s="680"/>
      <c r="U24" s="680"/>
      <c r="V24" s="680"/>
      <c r="W24" s="680"/>
      <c r="X24" s="680"/>
      <c r="Y24" s="681"/>
      <c r="Z24" s="682">
        <v>0.9</v>
      </c>
      <c r="AA24" s="682"/>
      <c r="AB24" s="682"/>
      <c r="AC24" s="682"/>
      <c r="AD24" s="683" t="s">
        <v>176</v>
      </c>
      <c r="AE24" s="683"/>
      <c r="AF24" s="683"/>
      <c r="AG24" s="683"/>
      <c r="AH24" s="683"/>
      <c r="AI24" s="683"/>
      <c r="AJ24" s="683"/>
      <c r="AK24" s="683"/>
      <c r="AL24" s="684" t="s">
        <v>245</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176</v>
      </c>
      <c r="BH24" s="680"/>
      <c r="BI24" s="680"/>
      <c r="BJ24" s="680"/>
      <c r="BK24" s="680"/>
      <c r="BL24" s="680"/>
      <c r="BM24" s="680"/>
      <c r="BN24" s="681"/>
      <c r="BO24" s="682" t="s">
        <v>176</v>
      </c>
      <c r="BP24" s="682"/>
      <c r="BQ24" s="682"/>
      <c r="BR24" s="682"/>
      <c r="BS24" s="688" t="s">
        <v>176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25754517</v>
      </c>
      <c r="CS24" s="669"/>
      <c r="CT24" s="669"/>
      <c r="CU24" s="669"/>
      <c r="CV24" s="669"/>
      <c r="CW24" s="669"/>
      <c r="CX24" s="669"/>
      <c r="CY24" s="670"/>
      <c r="CZ24" s="673">
        <v>45.8</v>
      </c>
      <c r="DA24" s="674"/>
      <c r="DB24" s="674"/>
      <c r="DC24" s="693"/>
      <c r="DD24" s="712">
        <v>18083019</v>
      </c>
      <c r="DE24" s="669"/>
      <c r="DF24" s="669"/>
      <c r="DG24" s="669"/>
      <c r="DH24" s="669"/>
      <c r="DI24" s="669"/>
      <c r="DJ24" s="669"/>
      <c r="DK24" s="670"/>
      <c r="DL24" s="712">
        <v>17674633</v>
      </c>
      <c r="DM24" s="669"/>
      <c r="DN24" s="669"/>
      <c r="DO24" s="669"/>
      <c r="DP24" s="669"/>
      <c r="DQ24" s="669"/>
      <c r="DR24" s="669"/>
      <c r="DS24" s="669"/>
      <c r="DT24" s="669"/>
      <c r="DU24" s="669"/>
      <c r="DV24" s="670"/>
      <c r="DW24" s="673">
        <v>55.6</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487333</v>
      </c>
      <c r="S25" s="680"/>
      <c r="T25" s="680"/>
      <c r="U25" s="680"/>
      <c r="V25" s="680"/>
      <c r="W25" s="680"/>
      <c r="X25" s="680"/>
      <c r="Y25" s="681"/>
      <c r="Z25" s="682">
        <v>0.8</v>
      </c>
      <c r="AA25" s="682"/>
      <c r="AB25" s="682"/>
      <c r="AC25" s="682"/>
      <c r="AD25" s="683">
        <v>30764</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245</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8203322</v>
      </c>
      <c r="CS25" s="715"/>
      <c r="CT25" s="715"/>
      <c r="CU25" s="715"/>
      <c r="CV25" s="715"/>
      <c r="CW25" s="715"/>
      <c r="CX25" s="715"/>
      <c r="CY25" s="716"/>
      <c r="CZ25" s="684">
        <v>14.6</v>
      </c>
      <c r="DA25" s="713"/>
      <c r="DB25" s="713"/>
      <c r="DC25" s="717"/>
      <c r="DD25" s="688">
        <v>7777160</v>
      </c>
      <c r="DE25" s="715"/>
      <c r="DF25" s="715"/>
      <c r="DG25" s="715"/>
      <c r="DH25" s="715"/>
      <c r="DI25" s="715"/>
      <c r="DJ25" s="715"/>
      <c r="DK25" s="716"/>
      <c r="DL25" s="688">
        <v>7384722</v>
      </c>
      <c r="DM25" s="715"/>
      <c r="DN25" s="715"/>
      <c r="DO25" s="715"/>
      <c r="DP25" s="715"/>
      <c r="DQ25" s="715"/>
      <c r="DR25" s="715"/>
      <c r="DS25" s="715"/>
      <c r="DT25" s="715"/>
      <c r="DU25" s="715"/>
      <c r="DV25" s="716"/>
      <c r="DW25" s="684">
        <v>23.2</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182926</v>
      </c>
      <c r="S26" s="680"/>
      <c r="T26" s="680"/>
      <c r="U26" s="680"/>
      <c r="V26" s="680"/>
      <c r="W26" s="680"/>
      <c r="X26" s="680"/>
      <c r="Y26" s="681"/>
      <c r="Z26" s="682">
        <v>0.3</v>
      </c>
      <c r="AA26" s="682"/>
      <c r="AB26" s="682"/>
      <c r="AC26" s="682"/>
      <c r="AD26" s="683">
        <v>4625</v>
      </c>
      <c r="AE26" s="683"/>
      <c r="AF26" s="683"/>
      <c r="AG26" s="683"/>
      <c r="AH26" s="683"/>
      <c r="AI26" s="683"/>
      <c r="AJ26" s="683"/>
      <c r="AK26" s="683"/>
      <c r="AL26" s="684">
        <v>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176</v>
      </c>
      <c r="BP26" s="682"/>
      <c r="BQ26" s="682"/>
      <c r="BR26" s="682"/>
      <c r="BS26" s="688" t="s">
        <v>176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4638578</v>
      </c>
      <c r="CS26" s="680"/>
      <c r="CT26" s="680"/>
      <c r="CU26" s="680"/>
      <c r="CV26" s="680"/>
      <c r="CW26" s="680"/>
      <c r="CX26" s="680"/>
      <c r="CY26" s="681"/>
      <c r="CZ26" s="684">
        <v>8.3000000000000007</v>
      </c>
      <c r="DA26" s="713"/>
      <c r="DB26" s="713"/>
      <c r="DC26" s="717"/>
      <c r="DD26" s="688">
        <v>4337898</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6268387</v>
      </c>
      <c r="S27" s="680"/>
      <c r="T27" s="680"/>
      <c r="U27" s="680"/>
      <c r="V27" s="680"/>
      <c r="W27" s="680"/>
      <c r="X27" s="680"/>
      <c r="Y27" s="681"/>
      <c r="Z27" s="682">
        <v>10.6</v>
      </c>
      <c r="AA27" s="682"/>
      <c r="AB27" s="682"/>
      <c r="AC27" s="682"/>
      <c r="AD27" s="683" t="s">
        <v>176</v>
      </c>
      <c r="AE27" s="683"/>
      <c r="AF27" s="683"/>
      <c r="AG27" s="683"/>
      <c r="AH27" s="683"/>
      <c r="AI27" s="683"/>
      <c r="AJ27" s="683"/>
      <c r="AK27" s="683"/>
      <c r="AL27" s="684" t="s">
        <v>245</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7564211</v>
      </c>
      <c r="BH27" s="680"/>
      <c r="BI27" s="680"/>
      <c r="BJ27" s="680"/>
      <c r="BK27" s="680"/>
      <c r="BL27" s="680"/>
      <c r="BM27" s="680"/>
      <c r="BN27" s="681"/>
      <c r="BO27" s="682">
        <v>100</v>
      </c>
      <c r="BP27" s="682"/>
      <c r="BQ27" s="682"/>
      <c r="BR27" s="682"/>
      <c r="BS27" s="688">
        <v>84919</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10788556</v>
      </c>
      <c r="CS27" s="715"/>
      <c r="CT27" s="715"/>
      <c r="CU27" s="715"/>
      <c r="CV27" s="715"/>
      <c r="CW27" s="715"/>
      <c r="CX27" s="715"/>
      <c r="CY27" s="716"/>
      <c r="CZ27" s="684">
        <v>19.2</v>
      </c>
      <c r="DA27" s="713"/>
      <c r="DB27" s="713"/>
      <c r="DC27" s="717"/>
      <c r="DD27" s="688">
        <v>3543220</v>
      </c>
      <c r="DE27" s="715"/>
      <c r="DF27" s="715"/>
      <c r="DG27" s="715"/>
      <c r="DH27" s="715"/>
      <c r="DI27" s="715"/>
      <c r="DJ27" s="715"/>
      <c r="DK27" s="716"/>
      <c r="DL27" s="688">
        <v>3527272</v>
      </c>
      <c r="DM27" s="715"/>
      <c r="DN27" s="715"/>
      <c r="DO27" s="715"/>
      <c r="DP27" s="715"/>
      <c r="DQ27" s="715"/>
      <c r="DR27" s="715"/>
      <c r="DS27" s="715"/>
      <c r="DT27" s="715"/>
      <c r="DU27" s="715"/>
      <c r="DV27" s="716"/>
      <c r="DW27" s="684">
        <v>11.1</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245</v>
      </c>
      <c r="AA28" s="682"/>
      <c r="AB28" s="682"/>
      <c r="AC28" s="682"/>
      <c r="AD28" s="683" t="s">
        <v>176</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6762639</v>
      </c>
      <c r="CS28" s="680"/>
      <c r="CT28" s="680"/>
      <c r="CU28" s="680"/>
      <c r="CV28" s="680"/>
      <c r="CW28" s="680"/>
      <c r="CX28" s="680"/>
      <c r="CY28" s="681"/>
      <c r="CZ28" s="684">
        <v>12</v>
      </c>
      <c r="DA28" s="713"/>
      <c r="DB28" s="713"/>
      <c r="DC28" s="717"/>
      <c r="DD28" s="688">
        <v>6762639</v>
      </c>
      <c r="DE28" s="680"/>
      <c r="DF28" s="680"/>
      <c r="DG28" s="680"/>
      <c r="DH28" s="680"/>
      <c r="DI28" s="680"/>
      <c r="DJ28" s="680"/>
      <c r="DK28" s="681"/>
      <c r="DL28" s="688">
        <v>6762639</v>
      </c>
      <c r="DM28" s="680"/>
      <c r="DN28" s="680"/>
      <c r="DO28" s="680"/>
      <c r="DP28" s="680"/>
      <c r="DQ28" s="680"/>
      <c r="DR28" s="680"/>
      <c r="DS28" s="680"/>
      <c r="DT28" s="680"/>
      <c r="DU28" s="680"/>
      <c r="DV28" s="681"/>
      <c r="DW28" s="684">
        <v>21.3</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3602128</v>
      </c>
      <c r="S29" s="680"/>
      <c r="T29" s="680"/>
      <c r="U29" s="680"/>
      <c r="V29" s="680"/>
      <c r="W29" s="680"/>
      <c r="X29" s="680"/>
      <c r="Y29" s="681"/>
      <c r="Z29" s="682">
        <v>6.1</v>
      </c>
      <c r="AA29" s="682"/>
      <c r="AB29" s="682"/>
      <c r="AC29" s="682"/>
      <c r="AD29" s="683" t="s">
        <v>176</v>
      </c>
      <c r="AE29" s="683"/>
      <c r="AF29" s="683"/>
      <c r="AG29" s="683"/>
      <c r="AH29" s="683"/>
      <c r="AI29" s="683"/>
      <c r="AJ29" s="683"/>
      <c r="AK29" s="683"/>
      <c r="AL29" s="684" t="s">
        <v>176</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6762639</v>
      </c>
      <c r="CS29" s="715"/>
      <c r="CT29" s="715"/>
      <c r="CU29" s="715"/>
      <c r="CV29" s="715"/>
      <c r="CW29" s="715"/>
      <c r="CX29" s="715"/>
      <c r="CY29" s="716"/>
      <c r="CZ29" s="684">
        <v>12</v>
      </c>
      <c r="DA29" s="713"/>
      <c r="DB29" s="713"/>
      <c r="DC29" s="717"/>
      <c r="DD29" s="688">
        <v>6762639</v>
      </c>
      <c r="DE29" s="715"/>
      <c r="DF29" s="715"/>
      <c r="DG29" s="715"/>
      <c r="DH29" s="715"/>
      <c r="DI29" s="715"/>
      <c r="DJ29" s="715"/>
      <c r="DK29" s="716"/>
      <c r="DL29" s="688">
        <v>6762639</v>
      </c>
      <c r="DM29" s="715"/>
      <c r="DN29" s="715"/>
      <c r="DO29" s="715"/>
      <c r="DP29" s="715"/>
      <c r="DQ29" s="715"/>
      <c r="DR29" s="715"/>
      <c r="DS29" s="715"/>
      <c r="DT29" s="715"/>
      <c r="DU29" s="715"/>
      <c r="DV29" s="716"/>
      <c r="DW29" s="684">
        <v>21.3</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134145</v>
      </c>
      <c r="S30" s="680"/>
      <c r="T30" s="680"/>
      <c r="U30" s="680"/>
      <c r="V30" s="680"/>
      <c r="W30" s="680"/>
      <c r="X30" s="680"/>
      <c r="Y30" s="681"/>
      <c r="Z30" s="682">
        <v>0.2</v>
      </c>
      <c r="AA30" s="682"/>
      <c r="AB30" s="682"/>
      <c r="AC30" s="682"/>
      <c r="AD30" s="683">
        <v>45348</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99.4</v>
      </c>
      <c r="BH30" s="740"/>
      <c r="BI30" s="740"/>
      <c r="BJ30" s="740"/>
      <c r="BK30" s="740"/>
      <c r="BL30" s="740"/>
      <c r="BM30" s="674">
        <v>97.2</v>
      </c>
      <c r="BN30" s="740"/>
      <c r="BO30" s="740"/>
      <c r="BP30" s="740"/>
      <c r="BQ30" s="741"/>
      <c r="BR30" s="739">
        <v>99.3</v>
      </c>
      <c r="BS30" s="740"/>
      <c r="BT30" s="740"/>
      <c r="BU30" s="740"/>
      <c r="BV30" s="740"/>
      <c r="BW30" s="740"/>
      <c r="BX30" s="674">
        <v>96.7</v>
      </c>
      <c r="BY30" s="740"/>
      <c r="BZ30" s="740"/>
      <c r="CA30" s="740"/>
      <c r="CB30" s="741"/>
      <c r="CD30" s="744"/>
      <c r="CE30" s="745"/>
      <c r="CF30" s="694" t="s">
        <v>313</v>
      </c>
      <c r="CG30" s="695"/>
      <c r="CH30" s="695"/>
      <c r="CI30" s="695"/>
      <c r="CJ30" s="695"/>
      <c r="CK30" s="695"/>
      <c r="CL30" s="695"/>
      <c r="CM30" s="695"/>
      <c r="CN30" s="695"/>
      <c r="CO30" s="695"/>
      <c r="CP30" s="695"/>
      <c r="CQ30" s="696"/>
      <c r="CR30" s="679">
        <v>6438892</v>
      </c>
      <c r="CS30" s="680"/>
      <c r="CT30" s="680"/>
      <c r="CU30" s="680"/>
      <c r="CV30" s="680"/>
      <c r="CW30" s="680"/>
      <c r="CX30" s="680"/>
      <c r="CY30" s="681"/>
      <c r="CZ30" s="684">
        <v>11.5</v>
      </c>
      <c r="DA30" s="713"/>
      <c r="DB30" s="713"/>
      <c r="DC30" s="717"/>
      <c r="DD30" s="688">
        <v>6438892</v>
      </c>
      <c r="DE30" s="680"/>
      <c r="DF30" s="680"/>
      <c r="DG30" s="680"/>
      <c r="DH30" s="680"/>
      <c r="DI30" s="680"/>
      <c r="DJ30" s="680"/>
      <c r="DK30" s="681"/>
      <c r="DL30" s="688">
        <v>6438892</v>
      </c>
      <c r="DM30" s="680"/>
      <c r="DN30" s="680"/>
      <c r="DO30" s="680"/>
      <c r="DP30" s="680"/>
      <c r="DQ30" s="680"/>
      <c r="DR30" s="680"/>
      <c r="DS30" s="680"/>
      <c r="DT30" s="680"/>
      <c r="DU30" s="680"/>
      <c r="DV30" s="681"/>
      <c r="DW30" s="684">
        <v>20.3</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209214</v>
      </c>
      <c r="S31" s="680"/>
      <c r="T31" s="680"/>
      <c r="U31" s="680"/>
      <c r="V31" s="680"/>
      <c r="W31" s="680"/>
      <c r="X31" s="680"/>
      <c r="Y31" s="681"/>
      <c r="Z31" s="682">
        <v>0.4</v>
      </c>
      <c r="AA31" s="682"/>
      <c r="AB31" s="682"/>
      <c r="AC31" s="682"/>
      <c r="AD31" s="683" t="s">
        <v>176</v>
      </c>
      <c r="AE31" s="683"/>
      <c r="AF31" s="683"/>
      <c r="AG31" s="683"/>
      <c r="AH31" s="683"/>
      <c r="AI31" s="683"/>
      <c r="AJ31" s="683"/>
      <c r="AK31" s="683"/>
      <c r="AL31" s="684" t="s">
        <v>245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15"/>
      <c r="BI31" s="715"/>
      <c r="BJ31" s="715"/>
      <c r="BK31" s="715"/>
      <c r="BL31" s="715"/>
      <c r="BM31" s="685">
        <v>98.2</v>
      </c>
      <c r="BN31" s="737"/>
      <c r="BO31" s="737"/>
      <c r="BP31" s="737"/>
      <c r="BQ31" s="738"/>
      <c r="BR31" s="736">
        <v>99.5</v>
      </c>
      <c r="BS31" s="715"/>
      <c r="BT31" s="715"/>
      <c r="BU31" s="715"/>
      <c r="BV31" s="715"/>
      <c r="BW31" s="715"/>
      <c r="BX31" s="685">
        <v>98</v>
      </c>
      <c r="BY31" s="737"/>
      <c r="BZ31" s="737"/>
      <c r="CA31" s="737"/>
      <c r="CB31" s="738"/>
      <c r="CD31" s="744"/>
      <c r="CE31" s="745"/>
      <c r="CF31" s="694" t="s">
        <v>317</v>
      </c>
      <c r="CG31" s="695"/>
      <c r="CH31" s="695"/>
      <c r="CI31" s="695"/>
      <c r="CJ31" s="695"/>
      <c r="CK31" s="695"/>
      <c r="CL31" s="695"/>
      <c r="CM31" s="695"/>
      <c r="CN31" s="695"/>
      <c r="CO31" s="695"/>
      <c r="CP31" s="695"/>
      <c r="CQ31" s="696"/>
      <c r="CR31" s="679">
        <v>323747</v>
      </c>
      <c r="CS31" s="715"/>
      <c r="CT31" s="715"/>
      <c r="CU31" s="715"/>
      <c r="CV31" s="715"/>
      <c r="CW31" s="715"/>
      <c r="CX31" s="715"/>
      <c r="CY31" s="716"/>
      <c r="CZ31" s="684">
        <v>0.6</v>
      </c>
      <c r="DA31" s="713"/>
      <c r="DB31" s="713"/>
      <c r="DC31" s="717"/>
      <c r="DD31" s="688">
        <v>323747</v>
      </c>
      <c r="DE31" s="715"/>
      <c r="DF31" s="715"/>
      <c r="DG31" s="715"/>
      <c r="DH31" s="715"/>
      <c r="DI31" s="715"/>
      <c r="DJ31" s="715"/>
      <c r="DK31" s="716"/>
      <c r="DL31" s="688">
        <v>323747</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4305843</v>
      </c>
      <c r="S32" s="680"/>
      <c r="T32" s="680"/>
      <c r="U32" s="680"/>
      <c r="V32" s="680"/>
      <c r="W32" s="680"/>
      <c r="X32" s="680"/>
      <c r="Y32" s="681"/>
      <c r="Z32" s="682">
        <v>7.3</v>
      </c>
      <c r="AA32" s="682"/>
      <c r="AB32" s="682"/>
      <c r="AC32" s="682"/>
      <c r="AD32" s="683" t="s">
        <v>176</v>
      </c>
      <c r="AE32" s="683"/>
      <c r="AF32" s="683"/>
      <c r="AG32" s="683"/>
      <c r="AH32" s="683"/>
      <c r="AI32" s="683"/>
      <c r="AJ32" s="683"/>
      <c r="AK32" s="683"/>
      <c r="AL32" s="684" t="s">
        <v>176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96</v>
      </c>
      <c r="BN32" s="749"/>
      <c r="BO32" s="749"/>
      <c r="BP32" s="749"/>
      <c r="BQ32" s="751"/>
      <c r="BR32" s="748">
        <v>99.1</v>
      </c>
      <c r="BS32" s="749"/>
      <c r="BT32" s="749"/>
      <c r="BU32" s="749"/>
      <c r="BV32" s="749"/>
      <c r="BW32" s="749"/>
      <c r="BX32" s="750">
        <v>95.3</v>
      </c>
      <c r="BY32" s="749"/>
      <c r="BZ32" s="749"/>
      <c r="CA32" s="749"/>
      <c r="CB32" s="751"/>
      <c r="CD32" s="746"/>
      <c r="CE32" s="747"/>
      <c r="CF32" s="694" t="s">
        <v>320</v>
      </c>
      <c r="CG32" s="695"/>
      <c r="CH32" s="695"/>
      <c r="CI32" s="695"/>
      <c r="CJ32" s="695"/>
      <c r="CK32" s="695"/>
      <c r="CL32" s="695"/>
      <c r="CM32" s="695"/>
      <c r="CN32" s="695"/>
      <c r="CO32" s="695"/>
      <c r="CP32" s="695"/>
      <c r="CQ32" s="696"/>
      <c r="CR32" s="679" t="s">
        <v>176</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245</v>
      </c>
      <c r="DM32" s="680"/>
      <c r="DN32" s="680"/>
      <c r="DO32" s="680"/>
      <c r="DP32" s="680"/>
      <c r="DQ32" s="680"/>
      <c r="DR32" s="680"/>
      <c r="DS32" s="680"/>
      <c r="DT32" s="680"/>
      <c r="DU32" s="680"/>
      <c r="DV32" s="681"/>
      <c r="DW32" s="684" t="s">
        <v>245</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3007255</v>
      </c>
      <c r="S33" s="680"/>
      <c r="T33" s="680"/>
      <c r="U33" s="680"/>
      <c r="V33" s="680"/>
      <c r="W33" s="680"/>
      <c r="X33" s="680"/>
      <c r="Y33" s="681"/>
      <c r="Z33" s="682">
        <v>5.0999999999999996</v>
      </c>
      <c r="AA33" s="682"/>
      <c r="AB33" s="682"/>
      <c r="AC33" s="682"/>
      <c r="AD33" s="683" t="s">
        <v>245</v>
      </c>
      <c r="AE33" s="683"/>
      <c r="AF33" s="683"/>
      <c r="AG33" s="683"/>
      <c r="AH33" s="683"/>
      <c r="AI33" s="683"/>
      <c r="AJ33" s="683"/>
      <c r="AK33" s="683"/>
      <c r="AL33" s="684" t="s">
        <v>176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20624906</v>
      </c>
      <c r="CS33" s="715"/>
      <c r="CT33" s="715"/>
      <c r="CU33" s="715"/>
      <c r="CV33" s="715"/>
      <c r="CW33" s="715"/>
      <c r="CX33" s="715"/>
      <c r="CY33" s="716"/>
      <c r="CZ33" s="684">
        <v>36.700000000000003</v>
      </c>
      <c r="DA33" s="713"/>
      <c r="DB33" s="713"/>
      <c r="DC33" s="717"/>
      <c r="DD33" s="688">
        <v>17586590</v>
      </c>
      <c r="DE33" s="715"/>
      <c r="DF33" s="715"/>
      <c r="DG33" s="715"/>
      <c r="DH33" s="715"/>
      <c r="DI33" s="715"/>
      <c r="DJ33" s="715"/>
      <c r="DK33" s="716"/>
      <c r="DL33" s="688">
        <v>11985448</v>
      </c>
      <c r="DM33" s="715"/>
      <c r="DN33" s="715"/>
      <c r="DO33" s="715"/>
      <c r="DP33" s="715"/>
      <c r="DQ33" s="715"/>
      <c r="DR33" s="715"/>
      <c r="DS33" s="715"/>
      <c r="DT33" s="715"/>
      <c r="DU33" s="715"/>
      <c r="DV33" s="716"/>
      <c r="DW33" s="684">
        <v>37.700000000000003</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325028</v>
      </c>
      <c r="S34" s="680"/>
      <c r="T34" s="680"/>
      <c r="U34" s="680"/>
      <c r="V34" s="680"/>
      <c r="W34" s="680"/>
      <c r="X34" s="680"/>
      <c r="Y34" s="681"/>
      <c r="Z34" s="682">
        <v>0.6</v>
      </c>
      <c r="AA34" s="682"/>
      <c r="AB34" s="682"/>
      <c r="AC34" s="682"/>
      <c r="AD34" s="683">
        <v>116</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5094181</v>
      </c>
      <c r="CS34" s="680"/>
      <c r="CT34" s="680"/>
      <c r="CU34" s="680"/>
      <c r="CV34" s="680"/>
      <c r="CW34" s="680"/>
      <c r="CX34" s="680"/>
      <c r="CY34" s="681"/>
      <c r="CZ34" s="684">
        <v>9.1</v>
      </c>
      <c r="DA34" s="713"/>
      <c r="DB34" s="713"/>
      <c r="DC34" s="717"/>
      <c r="DD34" s="688">
        <v>4228336</v>
      </c>
      <c r="DE34" s="680"/>
      <c r="DF34" s="680"/>
      <c r="DG34" s="680"/>
      <c r="DH34" s="680"/>
      <c r="DI34" s="680"/>
      <c r="DJ34" s="680"/>
      <c r="DK34" s="681"/>
      <c r="DL34" s="688">
        <v>3597922</v>
      </c>
      <c r="DM34" s="680"/>
      <c r="DN34" s="680"/>
      <c r="DO34" s="680"/>
      <c r="DP34" s="680"/>
      <c r="DQ34" s="680"/>
      <c r="DR34" s="680"/>
      <c r="DS34" s="680"/>
      <c r="DT34" s="680"/>
      <c r="DU34" s="680"/>
      <c r="DV34" s="681"/>
      <c r="DW34" s="684">
        <v>11.3</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6852100</v>
      </c>
      <c r="S35" s="680"/>
      <c r="T35" s="680"/>
      <c r="U35" s="680"/>
      <c r="V35" s="680"/>
      <c r="W35" s="680"/>
      <c r="X35" s="680"/>
      <c r="Y35" s="681"/>
      <c r="Z35" s="682">
        <v>11.6</v>
      </c>
      <c r="AA35" s="682"/>
      <c r="AB35" s="682"/>
      <c r="AC35" s="682"/>
      <c r="AD35" s="683" t="s">
        <v>176</v>
      </c>
      <c r="AE35" s="683"/>
      <c r="AF35" s="683"/>
      <c r="AG35" s="683"/>
      <c r="AH35" s="683"/>
      <c r="AI35" s="683"/>
      <c r="AJ35" s="683"/>
      <c r="AK35" s="683"/>
      <c r="AL35" s="684" t="s">
        <v>245</v>
      </c>
      <c r="AM35" s="685"/>
      <c r="AN35" s="685"/>
      <c r="AO35" s="686"/>
      <c r="AP35" s="234"/>
      <c r="AQ35" s="752" t="s">
        <v>328</v>
      </c>
      <c r="AR35" s="753"/>
      <c r="AS35" s="753"/>
      <c r="AT35" s="753"/>
      <c r="AU35" s="753"/>
      <c r="AV35" s="753"/>
      <c r="AW35" s="753"/>
      <c r="AX35" s="753"/>
      <c r="AY35" s="754"/>
      <c r="AZ35" s="668">
        <v>7587697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281618</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373011</v>
      </c>
      <c r="CS35" s="715"/>
      <c r="CT35" s="715"/>
      <c r="CU35" s="715"/>
      <c r="CV35" s="715"/>
      <c r="CW35" s="715"/>
      <c r="CX35" s="715"/>
      <c r="CY35" s="716"/>
      <c r="CZ35" s="684">
        <v>0.7</v>
      </c>
      <c r="DA35" s="713"/>
      <c r="DB35" s="713"/>
      <c r="DC35" s="717"/>
      <c r="DD35" s="688">
        <v>332221</v>
      </c>
      <c r="DE35" s="715"/>
      <c r="DF35" s="715"/>
      <c r="DG35" s="715"/>
      <c r="DH35" s="715"/>
      <c r="DI35" s="715"/>
      <c r="DJ35" s="715"/>
      <c r="DK35" s="716"/>
      <c r="DL35" s="688">
        <v>304259</v>
      </c>
      <c r="DM35" s="715"/>
      <c r="DN35" s="715"/>
      <c r="DO35" s="715"/>
      <c r="DP35" s="715"/>
      <c r="DQ35" s="715"/>
      <c r="DR35" s="715"/>
      <c r="DS35" s="715"/>
      <c r="DT35" s="715"/>
      <c r="DU35" s="715"/>
      <c r="DV35" s="716"/>
      <c r="DW35" s="684">
        <v>1</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245</v>
      </c>
      <c r="S36" s="680"/>
      <c r="T36" s="680"/>
      <c r="U36" s="680"/>
      <c r="V36" s="680"/>
      <c r="W36" s="680"/>
      <c r="X36" s="680"/>
      <c r="Y36" s="681"/>
      <c r="Z36" s="682" t="s">
        <v>245</v>
      </c>
      <c r="AA36" s="682"/>
      <c r="AB36" s="682"/>
      <c r="AC36" s="682"/>
      <c r="AD36" s="683" t="s">
        <v>245</v>
      </c>
      <c r="AE36" s="683"/>
      <c r="AF36" s="683"/>
      <c r="AG36" s="683"/>
      <c r="AH36" s="683"/>
      <c r="AI36" s="683"/>
      <c r="AJ36" s="683"/>
      <c r="AK36" s="683"/>
      <c r="AL36" s="684" t="s">
        <v>245</v>
      </c>
      <c r="AM36" s="685"/>
      <c r="AN36" s="685"/>
      <c r="AO36" s="686"/>
      <c r="AQ36" s="756" t="s">
        <v>332</v>
      </c>
      <c r="AR36" s="757"/>
      <c r="AS36" s="757"/>
      <c r="AT36" s="757"/>
      <c r="AU36" s="757"/>
      <c r="AV36" s="757"/>
      <c r="AW36" s="757"/>
      <c r="AX36" s="757"/>
      <c r="AY36" s="758"/>
      <c r="AZ36" s="679">
        <v>959264</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67964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7713766</v>
      </c>
      <c r="CS36" s="680"/>
      <c r="CT36" s="680"/>
      <c r="CU36" s="680"/>
      <c r="CV36" s="680"/>
      <c r="CW36" s="680"/>
      <c r="CX36" s="680"/>
      <c r="CY36" s="681"/>
      <c r="CZ36" s="684">
        <v>13.7</v>
      </c>
      <c r="DA36" s="713"/>
      <c r="DB36" s="713"/>
      <c r="DC36" s="717"/>
      <c r="DD36" s="688">
        <v>6684089</v>
      </c>
      <c r="DE36" s="680"/>
      <c r="DF36" s="680"/>
      <c r="DG36" s="680"/>
      <c r="DH36" s="680"/>
      <c r="DI36" s="680"/>
      <c r="DJ36" s="680"/>
      <c r="DK36" s="681"/>
      <c r="DL36" s="688">
        <v>4548768</v>
      </c>
      <c r="DM36" s="680"/>
      <c r="DN36" s="680"/>
      <c r="DO36" s="680"/>
      <c r="DP36" s="680"/>
      <c r="DQ36" s="680"/>
      <c r="DR36" s="680"/>
      <c r="DS36" s="680"/>
      <c r="DT36" s="680"/>
      <c r="DU36" s="680"/>
      <c r="DV36" s="681"/>
      <c r="DW36" s="684">
        <v>14.3</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1299300</v>
      </c>
      <c r="S37" s="680"/>
      <c r="T37" s="680"/>
      <c r="U37" s="680"/>
      <c r="V37" s="680"/>
      <c r="W37" s="680"/>
      <c r="X37" s="680"/>
      <c r="Y37" s="681"/>
      <c r="Z37" s="682">
        <v>2.2000000000000002</v>
      </c>
      <c r="AA37" s="682"/>
      <c r="AB37" s="682"/>
      <c r="AC37" s="682"/>
      <c r="AD37" s="683" t="s">
        <v>176</v>
      </c>
      <c r="AE37" s="683"/>
      <c r="AF37" s="683"/>
      <c r="AG37" s="683"/>
      <c r="AH37" s="683"/>
      <c r="AI37" s="683"/>
      <c r="AJ37" s="683"/>
      <c r="AK37" s="683"/>
      <c r="AL37" s="684" t="s">
        <v>245</v>
      </c>
      <c r="AM37" s="685"/>
      <c r="AN37" s="685"/>
      <c r="AO37" s="686"/>
      <c r="AQ37" s="756" t="s">
        <v>336</v>
      </c>
      <c r="AR37" s="757"/>
      <c r="AS37" s="757"/>
      <c r="AT37" s="757"/>
      <c r="AU37" s="757"/>
      <c r="AV37" s="757"/>
      <c r="AW37" s="757"/>
      <c r="AX37" s="757"/>
      <c r="AY37" s="758"/>
      <c r="AZ37" s="679">
        <v>956486</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13966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2360947</v>
      </c>
      <c r="CS37" s="715"/>
      <c r="CT37" s="715"/>
      <c r="CU37" s="715"/>
      <c r="CV37" s="715"/>
      <c r="CW37" s="715"/>
      <c r="CX37" s="715"/>
      <c r="CY37" s="716"/>
      <c r="CZ37" s="684">
        <v>4.2</v>
      </c>
      <c r="DA37" s="713"/>
      <c r="DB37" s="713"/>
      <c r="DC37" s="717"/>
      <c r="DD37" s="688">
        <v>2184047</v>
      </c>
      <c r="DE37" s="715"/>
      <c r="DF37" s="715"/>
      <c r="DG37" s="715"/>
      <c r="DH37" s="715"/>
      <c r="DI37" s="715"/>
      <c r="DJ37" s="715"/>
      <c r="DK37" s="716"/>
      <c r="DL37" s="688">
        <v>1864754</v>
      </c>
      <c r="DM37" s="715"/>
      <c r="DN37" s="715"/>
      <c r="DO37" s="715"/>
      <c r="DP37" s="715"/>
      <c r="DQ37" s="715"/>
      <c r="DR37" s="715"/>
      <c r="DS37" s="715"/>
      <c r="DT37" s="715"/>
      <c r="DU37" s="715"/>
      <c r="DV37" s="716"/>
      <c r="DW37" s="684">
        <v>5.9</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58996442</v>
      </c>
      <c r="S38" s="760"/>
      <c r="T38" s="760"/>
      <c r="U38" s="760"/>
      <c r="V38" s="760"/>
      <c r="W38" s="760"/>
      <c r="X38" s="760"/>
      <c r="Y38" s="761"/>
      <c r="Z38" s="762">
        <v>100</v>
      </c>
      <c r="AA38" s="762"/>
      <c r="AB38" s="762"/>
      <c r="AC38" s="762"/>
      <c r="AD38" s="763">
        <v>30476412</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758219</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22757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4964644</v>
      </c>
      <c r="CS38" s="680"/>
      <c r="CT38" s="680"/>
      <c r="CU38" s="680"/>
      <c r="CV38" s="680"/>
      <c r="CW38" s="680"/>
      <c r="CX38" s="680"/>
      <c r="CY38" s="681"/>
      <c r="CZ38" s="684">
        <v>8.8000000000000007</v>
      </c>
      <c r="DA38" s="713"/>
      <c r="DB38" s="713"/>
      <c r="DC38" s="717"/>
      <c r="DD38" s="688">
        <v>4161573</v>
      </c>
      <c r="DE38" s="680"/>
      <c r="DF38" s="680"/>
      <c r="DG38" s="680"/>
      <c r="DH38" s="680"/>
      <c r="DI38" s="680"/>
      <c r="DJ38" s="680"/>
      <c r="DK38" s="681"/>
      <c r="DL38" s="688">
        <v>3534499</v>
      </c>
      <c r="DM38" s="680"/>
      <c r="DN38" s="680"/>
      <c r="DO38" s="680"/>
      <c r="DP38" s="680"/>
      <c r="DQ38" s="680"/>
      <c r="DR38" s="680"/>
      <c r="DS38" s="680"/>
      <c r="DT38" s="680"/>
      <c r="DU38" s="680"/>
      <c r="DV38" s="681"/>
      <c r="DW38" s="684">
        <v>11.1</v>
      </c>
      <c r="DX38" s="713"/>
      <c r="DY38" s="713"/>
      <c r="DZ38" s="713"/>
      <c r="EA38" s="713"/>
      <c r="EB38" s="713"/>
      <c r="EC38" s="714"/>
    </row>
    <row r="39" spans="2:133" ht="11.25" customHeight="1">
      <c r="AQ39" s="756" t="s">
        <v>343</v>
      </c>
      <c r="AR39" s="757"/>
      <c r="AS39" s="757"/>
      <c r="AT39" s="757"/>
      <c r="AU39" s="757"/>
      <c r="AV39" s="757"/>
      <c r="AW39" s="757"/>
      <c r="AX39" s="757"/>
      <c r="AY39" s="758"/>
      <c r="AZ39" s="679" t="s">
        <v>176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2389304</v>
      </c>
      <c r="CS39" s="715"/>
      <c r="CT39" s="715"/>
      <c r="CU39" s="715"/>
      <c r="CV39" s="715"/>
      <c r="CW39" s="715"/>
      <c r="CX39" s="715"/>
      <c r="CY39" s="716"/>
      <c r="CZ39" s="684">
        <v>4.3</v>
      </c>
      <c r="DA39" s="713"/>
      <c r="DB39" s="713"/>
      <c r="DC39" s="717"/>
      <c r="DD39" s="688">
        <v>2160371</v>
      </c>
      <c r="DE39" s="715"/>
      <c r="DF39" s="715"/>
      <c r="DG39" s="715"/>
      <c r="DH39" s="715"/>
      <c r="DI39" s="715"/>
      <c r="DJ39" s="715"/>
      <c r="DK39" s="716"/>
      <c r="DL39" s="688" t="s">
        <v>245</v>
      </c>
      <c r="DM39" s="715"/>
      <c r="DN39" s="715"/>
      <c r="DO39" s="715"/>
      <c r="DP39" s="715"/>
      <c r="DQ39" s="715"/>
      <c r="DR39" s="715"/>
      <c r="DS39" s="715"/>
      <c r="DT39" s="715"/>
      <c r="DU39" s="715"/>
      <c r="DV39" s="716"/>
      <c r="DW39" s="684" t="s">
        <v>176</v>
      </c>
      <c r="DX39" s="713"/>
      <c r="DY39" s="713"/>
      <c r="DZ39" s="713"/>
      <c r="EA39" s="713"/>
      <c r="EB39" s="713"/>
      <c r="EC39" s="714"/>
    </row>
    <row r="40" spans="2:133" ht="11.25" customHeight="1">
      <c r="AQ40" s="756" t="s">
        <v>347</v>
      </c>
      <c r="AR40" s="757"/>
      <c r="AS40" s="757"/>
      <c r="AT40" s="757"/>
      <c r="AU40" s="757"/>
      <c r="AV40" s="757"/>
      <c r="AW40" s="757"/>
      <c r="AX40" s="757"/>
      <c r="AY40" s="758"/>
      <c r="AZ40" s="679">
        <v>1162291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90000</v>
      </c>
      <c r="CS40" s="680"/>
      <c r="CT40" s="680"/>
      <c r="CU40" s="680"/>
      <c r="CV40" s="680"/>
      <c r="CW40" s="680"/>
      <c r="CX40" s="680"/>
      <c r="CY40" s="681"/>
      <c r="CZ40" s="684">
        <v>0.2</v>
      </c>
      <c r="DA40" s="713"/>
      <c r="DB40" s="713"/>
      <c r="DC40" s="717"/>
      <c r="DD40" s="688">
        <v>20000</v>
      </c>
      <c r="DE40" s="680"/>
      <c r="DF40" s="680"/>
      <c r="DG40" s="680"/>
      <c r="DH40" s="680"/>
      <c r="DI40" s="680"/>
      <c r="DJ40" s="680"/>
      <c r="DK40" s="681"/>
      <c r="DL40" s="688" t="s">
        <v>245</v>
      </c>
      <c r="DM40" s="680"/>
      <c r="DN40" s="680"/>
      <c r="DO40" s="680"/>
      <c r="DP40" s="680"/>
      <c r="DQ40" s="680"/>
      <c r="DR40" s="680"/>
      <c r="DS40" s="680"/>
      <c r="DT40" s="680"/>
      <c r="DU40" s="680"/>
      <c r="DV40" s="681"/>
      <c r="DW40" s="684" t="s">
        <v>176</v>
      </c>
      <c r="DX40" s="713"/>
      <c r="DY40" s="713"/>
      <c r="DZ40" s="713"/>
      <c r="EA40" s="713"/>
      <c r="EB40" s="713"/>
      <c r="EC40" s="714"/>
    </row>
    <row r="41" spans="2:133" ht="11.25" customHeight="1">
      <c r="AQ41" s="766" t="s">
        <v>350</v>
      </c>
      <c r="AR41" s="767"/>
      <c r="AS41" s="767"/>
      <c r="AT41" s="767"/>
      <c r="AU41" s="767"/>
      <c r="AV41" s="767"/>
      <c r="AW41" s="767"/>
      <c r="AX41" s="767"/>
      <c r="AY41" s="768"/>
      <c r="AZ41" s="759">
        <v>3751437</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407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245</v>
      </c>
      <c r="CS41" s="715"/>
      <c r="CT41" s="715"/>
      <c r="CU41" s="715"/>
      <c r="CV41" s="715"/>
      <c r="CW41" s="715"/>
      <c r="CX41" s="715"/>
      <c r="CY41" s="716"/>
      <c r="CZ41" s="684" t="s">
        <v>245</v>
      </c>
      <c r="DA41" s="713"/>
      <c r="DB41" s="713"/>
      <c r="DC41" s="717"/>
      <c r="DD41" s="688" t="s">
        <v>176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9807265</v>
      </c>
      <c r="CS42" s="680"/>
      <c r="CT42" s="680"/>
      <c r="CU42" s="680"/>
      <c r="CV42" s="680"/>
      <c r="CW42" s="680"/>
      <c r="CX42" s="680"/>
      <c r="CY42" s="681"/>
      <c r="CZ42" s="684">
        <v>17.5</v>
      </c>
      <c r="DA42" s="685"/>
      <c r="DB42" s="685"/>
      <c r="DC42" s="780"/>
      <c r="DD42" s="688">
        <v>2756495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340224</v>
      </c>
      <c r="CS43" s="715"/>
      <c r="CT43" s="715"/>
      <c r="CU43" s="715"/>
      <c r="CV43" s="715"/>
      <c r="CW43" s="715"/>
      <c r="CX43" s="715"/>
      <c r="CY43" s="716"/>
      <c r="CZ43" s="684">
        <v>0.6</v>
      </c>
      <c r="DA43" s="713"/>
      <c r="DB43" s="713"/>
      <c r="DC43" s="717"/>
      <c r="DD43" s="688">
        <v>340224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9423965</v>
      </c>
      <c r="CS44" s="680"/>
      <c r="CT44" s="680"/>
      <c r="CU44" s="680"/>
      <c r="CV44" s="680"/>
      <c r="CW44" s="680"/>
      <c r="CX44" s="680"/>
      <c r="CY44" s="681"/>
      <c r="CZ44" s="684">
        <v>16.8</v>
      </c>
      <c r="DA44" s="685"/>
      <c r="DB44" s="685"/>
      <c r="DC44" s="780"/>
      <c r="DD44" s="688">
        <v>2662875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2047635</v>
      </c>
      <c r="CS45" s="715"/>
      <c r="CT45" s="715"/>
      <c r="CU45" s="715"/>
      <c r="CV45" s="715"/>
      <c r="CW45" s="715"/>
      <c r="CX45" s="715"/>
      <c r="CY45" s="716"/>
      <c r="CZ45" s="684">
        <v>3.6</v>
      </c>
      <c r="DA45" s="713"/>
      <c r="DB45" s="713"/>
      <c r="DC45" s="717"/>
      <c r="DD45" s="688">
        <v>124722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7178846</v>
      </c>
      <c r="CS46" s="680"/>
      <c r="CT46" s="680"/>
      <c r="CU46" s="680"/>
      <c r="CV46" s="680"/>
      <c r="CW46" s="680"/>
      <c r="CX46" s="680"/>
      <c r="CY46" s="681"/>
      <c r="CZ46" s="684">
        <v>12.8</v>
      </c>
      <c r="DA46" s="685"/>
      <c r="DB46" s="685"/>
      <c r="DC46" s="780"/>
      <c r="DD46" s="688">
        <v>2464177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383300</v>
      </c>
      <c r="CS47" s="715"/>
      <c r="CT47" s="715"/>
      <c r="CU47" s="715"/>
      <c r="CV47" s="715"/>
      <c r="CW47" s="715"/>
      <c r="CX47" s="715"/>
      <c r="CY47" s="716"/>
      <c r="CZ47" s="684">
        <v>0.7</v>
      </c>
      <c r="DA47" s="713"/>
      <c r="DB47" s="713"/>
      <c r="DC47" s="717"/>
      <c r="DD47" s="688">
        <v>93620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245</v>
      </c>
      <c r="CS48" s="680"/>
      <c r="CT48" s="680"/>
      <c r="CU48" s="680"/>
      <c r="CV48" s="680"/>
      <c r="CW48" s="680"/>
      <c r="CX48" s="680"/>
      <c r="CY48" s="681"/>
      <c r="CZ48" s="684" t="s">
        <v>176</v>
      </c>
      <c r="DA48" s="685"/>
      <c r="DB48" s="685"/>
      <c r="DC48" s="780"/>
      <c r="DD48" s="688" t="s">
        <v>176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56186688</v>
      </c>
      <c r="CS49" s="749"/>
      <c r="CT49" s="749"/>
      <c r="CU49" s="749"/>
      <c r="CV49" s="749"/>
      <c r="CW49" s="749"/>
      <c r="CX49" s="749"/>
      <c r="CY49" s="781"/>
      <c r="CZ49" s="764">
        <v>100</v>
      </c>
      <c r="DA49" s="782"/>
      <c r="DB49" s="782"/>
      <c r="DC49" s="783"/>
      <c r="DD49" s="784">
        <v>38426104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vkhNSjNHa4gUwyIyR6rGvFuq0NOHEb6+vJduYNS87V5rRjd9HbRVpg6nwEsRIoBcnNlkltm4RJu3kdYedIYTSg==" saltValue="Ls/qDK1e0Bb8fGHkXIJA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58891</v>
      </c>
      <c r="R7" s="815"/>
      <c r="S7" s="815"/>
      <c r="T7" s="815"/>
      <c r="U7" s="815"/>
      <c r="V7" s="815">
        <v>56100</v>
      </c>
      <c r="W7" s="815"/>
      <c r="X7" s="815"/>
      <c r="Y7" s="815"/>
      <c r="Z7" s="815"/>
      <c r="AA7" s="815">
        <v>2791</v>
      </c>
      <c r="AB7" s="815"/>
      <c r="AC7" s="815"/>
      <c r="AD7" s="815"/>
      <c r="AE7" s="816"/>
      <c r="AF7" s="817">
        <v>2309</v>
      </c>
      <c r="AG7" s="818"/>
      <c r="AH7" s="818"/>
      <c r="AI7" s="818"/>
      <c r="AJ7" s="819"/>
      <c r="AK7" s="854">
        <v>4202</v>
      </c>
      <c r="AL7" s="855"/>
      <c r="AM7" s="855"/>
      <c r="AN7" s="855"/>
      <c r="AO7" s="855"/>
      <c r="AP7" s="855">
        <v>51040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-15</v>
      </c>
      <c r="CI7" s="852"/>
      <c r="CJ7" s="852"/>
      <c r="CK7" s="852"/>
      <c r="CL7" s="853"/>
      <c r="CM7" s="851">
        <v>30</v>
      </c>
      <c r="CN7" s="852"/>
      <c r="CO7" s="852"/>
      <c r="CP7" s="852"/>
      <c r="CQ7" s="853"/>
      <c r="CR7" s="851">
        <v>60</v>
      </c>
      <c r="CS7" s="852"/>
      <c r="CT7" s="852"/>
      <c r="CU7" s="852"/>
      <c r="CV7" s="853"/>
      <c r="CW7" s="851" t="s">
        <v>523</v>
      </c>
      <c r="CX7" s="852"/>
      <c r="CY7" s="852"/>
      <c r="CZ7" s="852"/>
      <c r="DA7" s="853"/>
      <c r="DB7" s="851" t="s">
        <v>523</v>
      </c>
      <c r="DC7" s="852"/>
      <c r="DD7" s="852"/>
      <c r="DE7" s="852"/>
      <c r="DF7" s="853"/>
      <c r="DG7" s="851" t="s">
        <v>523</v>
      </c>
      <c r="DH7" s="852"/>
      <c r="DI7" s="852"/>
      <c r="DJ7" s="852"/>
      <c r="DK7" s="853"/>
      <c r="DL7" s="851" t="s">
        <v>523</v>
      </c>
      <c r="DM7" s="852"/>
      <c r="DN7" s="852"/>
      <c r="DO7" s="852"/>
      <c r="DP7" s="853"/>
      <c r="DQ7" s="851" t="s">
        <v>523</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52</v>
      </c>
      <c r="R8" s="839"/>
      <c r="S8" s="839"/>
      <c r="T8" s="839"/>
      <c r="U8" s="839"/>
      <c r="V8" s="839">
        <v>46</v>
      </c>
      <c r="W8" s="839"/>
      <c r="X8" s="839"/>
      <c r="Y8" s="839"/>
      <c r="Z8" s="839"/>
      <c r="AA8" s="839">
        <v>6</v>
      </c>
      <c r="AB8" s="839"/>
      <c r="AC8" s="839"/>
      <c r="AD8" s="839"/>
      <c r="AE8" s="840"/>
      <c r="AF8" s="841">
        <v>6</v>
      </c>
      <c r="AG8" s="842"/>
      <c r="AH8" s="842"/>
      <c r="AI8" s="842"/>
      <c r="AJ8" s="843"/>
      <c r="AK8" s="844">
        <v>16</v>
      </c>
      <c r="AL8" s="845"/>
      <c r="AM8" s="845"/>
      <c r="AN8" s="845"/>
      <c r="AO8" s="845"/>
      <c r="AP8" s="845" t="s">
        <v>596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-10</v>
      </c>
      <c r="CI8" s="862"/>
      <c r="CJ8" s="862"/>
      <c r="CK8" s="862"/>
      <c r="CL8" s="863"/>
      <c r="CM8" s="861">
        <v>57</v>
      </c>
      <c r="CN8" s="862"/>
      <c r="CO8" s="862"/>
      <c r="CP8" s="862"/>
      <c r="CQ8" s="863"/>
      <c r="CR8" s="861">
        <v>50</v>
      </c>
      <c r="CS8" s="862"/>
      <c r="CT8" s="862"/>
      <c r="CU8" s="862"/>
      <c r="CV8" s="863"/>
      <c r="CW8" s="861" t="s">
        <v>523</v>
      </c>
      <c r="CX8" s="862"/>
      <c r="CY8" s="862"/>
      <c r="CZ8" s="862"/>
      <c r="DA8" s="863"/>
      <c r="DB8" s="861" t="s">
        <v>523</v>
      </c>
      <c r="DC8" s="862"/>
      <c r="DD8" s="862"/>
      <c r="DE8" s="862"/>
      <c r="DF8" s="863"/>
      <c r="DG8" s="861" t="s">
        <v>523</v>
      </c>
      <c r="DH8" s="862"/>
      <c r="DI8" s="862"/>
      <c r="DJ8" s="862"/>
      <c r="DK8" s="863"/>
      <c r="DL8" s="861" t="s">
        <v>523</v>
      </c>
      <c r="DM8" s="862"/>
      <c r="DN8" s="862"/>
      <c r="DO8" s="862"/>
      <c r="DP8" s="863"/>
      <c r="DQ8" s="861" t="s">
        <v>523</v>
      </c>
      <c r="DR8" s="862"/>
      <c r="DS8" s="862"/>
      <c r="DT8" s="862"/>
      <c r="DU8" s="863"/>
      <c r="DV8" s="864"/>
      <c r="DW8" s="865"/>
      <c r="DX8" s="865"/>
      <c r="DY8" s="865"/>
      <c r="DZ8" s="866"/>
      <c r="EA8" s="254"/>
    </row>
    <row r="9" spans="1:131" s="255" customFormat="1" ht="26.25" customHeight="1">
      <c r="A9" s="261">
        <v>3</v>
      </c>
      <c r="B9" s="835" t="s">
        <v>388</v>
      </c>
      <c r="C9" s="836"/>
      <c r="D9" s="836"/>
      <c r="E9" s="836"/>
      <c r="F9" s="836"/>
      <c r="G9" s="836"/>
      <c r="H9" s="836"/>
      <c r="I9" s="836"/>
      <c r="J9" s="836"/>
      <c r="K9" s="836"/>
      <c r="L9" s="836"/>
      <c r="M9" s="836"/>
      <c r="N9" s="836"/>
      <c r="O9" s="836"/>
      <c r="P9" s="837"/>
      <c r="Q9" s="838">
        <v>132</v>
      </c>
      <c r="R9" s="839"/>
      <c r="S9" s="839"/>
      <c r="T9" s="839"/>
      <c r="U9" s="839"/>
      <c r="V9" s="839">
        <v>119</v>
      </c>
      <c r="W9" s="839"/>
      <c r="X9" s="839"/>
      <c r="Y9" s="839"/>
      <c r="Z9" s="839"/>
      <c r="AA9" s="839">
        <v>13</v>
      </c>
      <c r="AB9" s="839"/>
      <c r="AC9" s="839"/>
      <c r="AD9" s="839"/>
      <c r="AE9" s="840"/>
      <c r="AF9" s="841">
        <v>13</v>
      </c>
      <c r="AG9" s="842"/>
      <c r="AH9" s="842"/>
      <c r="AI9" s="842"/>
      <c r="AJ9" s="843"/>
      <c r="AK9" s="844">
        <v>62</v>
      </c>
      <c r="AL9" s="845"/>
      <c r="AM9" s="845"/>
      <c r="AN9" s="845"/>
      <c r="AO9" s="845"/>
      <c r="AP9" s="845">
        <v>63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594</v>
      </c>
      <c r="BT9" s="849"/>
      <c r="BU9" s="849"/>
      <c r="BV9" s="849"/>
      <c r="BW9" s="849"/>
      <c r="BX9" s="849"/>
      <c r="BY9" s="849"/>
      <c r="BZ9" s="849"/>
      <c r="CA9" s="849"/>
      <c r="CB9" s="849"/>
      <c r="CC9" s="849"/>
      <c r="CD9" s="849"/>
      <c r="CE9" s="849"/>
      <c r="CF9" s="849"/>
      <c r="CG9" s="850"/>
      <c r="CH9" s="861">
        <v>0</v>
      </c>
      <c r="CI9" s="862"/>
      <c r="CJ9" s="862"/>
      <c r="CK9" s="862"/>
      <c r="CL9" s="863"/>
      <c r="CM9" s="861">
        <v>14</v>
      </c>
      <c r="CN9" s="862"/>
      <c r="CO9" s="862"/>
      <c r="CP9" s="862"/>
      <c r="CQ9" s="863"/>
      <c r="CR9" s="861">
        <v>30</v>
      </c>
      <c r="CS9" s="862"/>
      <c r="CT9" s="862"/>
      <c r="CU9" s="862"/>
      <c r="CV9" s="863"/>
      <c r="CW9" s="861" t="s">
        <v>523</v>
      </c>
      <c r="CX9" s="862"/>
      <c r="CY9" s="862"/>
      <c r="CZ9" s="862"/>
      <c r="DA9" s="863"/>
      <c r="DB9" s="861" t="s">
        <v>523</v>
      </c>
      <c r="DC9" s="862"/>
      <c r="DD9" s="862"/>
      <c r="DE9" s="862"/>
      <c r="DF9" s="863"/>
      <c r="DG9" s="861" t="s">
        <v>523</v>
      </c>
      <c r="DH9" s="862"/>
      <c r="DI9" s="862"/>
      <c r="DJ9" s="862"/>
      <c r="DK9" s="863"/>
      <c r="DL9" s="861" t="s">
        <v>523</v>
      </c>
      <c r="DM9" s="862"/>
      <c r="DN9" s="862"/>
      <c r="DO9" s="862"/>
      <c r="DP9" s="863"/>
      <c r="DQ9" s="861" t="s">
        <v>523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595</v>
      </c>
      <c r="BT10" s="849"/>
      <c r="BU10" s="849"/>
      <c r="BV10" s="849"/>
      <c r="BW10" s="849"/>
      <c r="BX10" s="849"/>
      <c r="BY10" s="849"/>
      <c r="BZ10" s="849"/>
      <c r="CA10" s="849"/>
      <c r="CB10" s="849"/>
      <c r="CC10" s="849"/>
      <c r="CD10" s="849"/>
      <c r="CE10" s="849"/>
      <c r="CF10" s="849"/>
      <c r="CG10" s="850"/>
      <c r="CH10" s="861">
        <v>1</v>
      </c>
      <c r="CI10" s="862"/>
      <c r="CJ10" s="862"/>
      <c r="CK10" s="862"/>
      <c r="CL10" s="863"/>
      <c r="CM10" s="861">
        <v>18</v>
      </c>
      <c r="CN10" s="862"/>
      <c r="CO10" s="862"/>
      <c r="CP10" s="862"/>
      <c r="CQ10" s="863"/>
      <c r="CR10" s="861">
        <v>30</v>
      </c>
      <c r="CS10" s="862"/>
      <c r="CT10" s="862"/>
      <c r="CU10" s="862"/>
      <c r="CV10" s="863"/>
      <c r="CW10" s="861" t="s">
        <v>523</v>
      </c>
      <c r="CX10" s="862"/>
      <c r="CY10" s="862"/>
      <c r="CZ10" s="862"/>
      <c r="DA10" s="863"/>
      <c r="DB10" s="861" t="s">
        <v>523</v>
      </c>
      <c r="DC10" s="862"/>
      <c r="DD10" s="862"/>
      <c r="DE10" s="862"/>
      <c r="DF10" s="863"/>
      <c r="DG10" s="861" t="s">
        <v>523</v>
      </c>
      <c r="DH10" s="862"/>
      <c r="DI10" s="862"/>
      <c r="DJ10" s="862"/>
      <c r="DK10" s="863"/>
      <c r="DL10" s="861" t="s">
        <v>523</v>
      </c>
      <c r="DM10" s="862"/>
      <c r="DN10" s="862"/>
      <c r="DO10" s="862"/>
      <c r="DP10" s="863"/>
      <c r="DQ10" s="861" t="s">
        <v>523</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58996</v>
      </c>
      <c r="R23" s="874"/>
      <c r="S23" s="874"/>
      <c r="T23" s="874"/>
      <c r="U23" s="874"/>
      <c r="V23" s="874">
        <v>56187</v>
      </c>
      <c r="W23" s="874"/>
      <c r="X23" s="874"/>
      <c r="Y23" s="874"/>
      <c r="Z23" s="874"/>
      <c r="AA23" s="874">
        <v>2809</v>
      </c>
      <c r="AB23" s="874"/>
      <c r="AC23" s="874"/>
      <c r="AD23" s="874"/>
      <c r="AE23" s="875"/>
      <c r="AF23" s="876">
        <v>2328</v>
      </c>
      <c r="AG23" s="874"/>
      <c r="AH23" s="874"/>
      <c r="AI23" s="874"/>
      <c r="AJ23" s="877"/>
      <c r="AK23" s="878"/>
      <c r="AL23" s="879"/>
      <c r="AM23" s="879"/>
      <c r="AN23" s="879"/>
      <c r="AO23" s="879"/>
      <c r="AP23" s="874">
        <v>51103</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13080</v>
      </c>
      <c r="R28" s="903"/>
      <c r="S28" s="903"/>
      <c r="T28" s="903"/>
      <c r="U28" s="903"/>
      <c r="V28" s="903">
        <v>12798</v>
      </c>
      <c r="W28" s="903"/>
      <c r="X28" s="903"/>
      <c r="Y28" s="903"/>
      <c r="Z28" s="903"/>
      <c r="AA28" s="903">
        <v>282</v>
      </c>
      <c r="AB28" s="903"/>
      <c r="AC28" s="903"/>
      <c r="AD28" s="903"/>
      <c r="AE28" s="904"/>
      <c r="AF28" s="905">
        <v>282</v>
      </c>
      <c r="AG28" s="903"/>
      <c r="AH28" s="903"/>
      <c r="AI28" s="903"/>
      <c r="AJ28" s="906"/>
      <c r="AK28" s="907">
        <v>1086</v>
      </c>
      <c r="AL28" s="898"/>
      <c r="AM28" s="898"/>
      <c r="AN28" s="898"/>
      <c r="AO28" s="898"/>
      <c r="AP28" s="898" t="s">
        <v>523</v>
      </c>
      <c r="AQ28" s="898"/>
      <c r="AR28" s="898"/>
      <c r="AS28" s="898"/>
      <c r="AT28" s="898"/>
      <c r="AU28" s="898" t="s">
        <v>523</v>
      </c>
      <c r="AV28" s="898"/>
      <c r="AW28" s="898"/>
      <c r="AX28" s="898"/>
      <c r="AY28" s="898"/>
      <c r="AZ28" s="899" t="s">
        <v>523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193</v>
      </c>
      <c r="R29" s="839"/>
      <c r="S29" s="839"/>
      <c r="T29" s="839"/>
      <c r="U29" s="839"/>
      <c r="V29" s="839">
        <v>178</v>
      </c>
      <c r="W29" s="839"/>
      <c r="X29" s="839"/>
      <c r="Y29" s="839"/>
      <c r="Z29" s="839"/>
      <c r="AA29" s="839">
        <v>15</v>
      </c>
      <c r="AB29" s="839"/>
      <c r="AC29" s="839"/>
      <c r="AD29" s="839"/>
      <c r="AE29" s="840"/>
      <c r="AF29" s="841">
        <v>15</v>
      </c>
      <c r="AG29" s="842"/>
      <c r="AH29" s="842"/>
      <c r="AI29" s="842"/>
      <c r="AJ29" s="843"/>
      <c r="AK29" s="910">
        <v>77</v>
      </c>
      <c r="AL29" s="911"/>
      <c r="AM29" s="911"/>
      <c r="AN29" s="911"/>
      <c r="AO29" s="911"/>
      <c r="AP29" s="911" t="s">
        <v>523</v>
      </c>
      <c r="AQ29" s="911"/>
      <c r="AR29" s="911"/>
      <c r="AS29" s="911"/>
      <c r="AT29" s="911"/>
      <c r="AU29" s="911" t="s">
        <v>523</v>
      </c>
      <c r="AV29" s="911"/>
      <c r="AW29" s="911"/>
      <c r="AX29" s="911"/>
      <c r="AY29" s="911"/>
      <c r="AZ29" s="912" t="s">
        <v>523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11685</v>
      </c>
      <c r="R30" s="839"/>
      <c r="S30" s="839"/>
      <c r="T30" s="839"/>
      <c r="U30" s="839"/>
      <c r="V30" s="839">
        <v>11370</v>
      </c>
      <c r="W30" s="839"/>
      <c r="X30" s="839"/>
      <c r="Y30" s="839"/>
      <c r="Z30" s="839"/>
      <c r="AA30" s="839">
        <v>315</v>
      </c>
      <c r="AB30" s="839"/>
      <c r="AC30" s="839"/>
      <c r="AD30" s="839"/>
      <c r="AE30" s="840"/>
      <c r="AF30" s="841">
        <v>315</v>
      </c>
      <c r="AG30" s="842"/>
      <c r="AH30" s="842"/>
      <c r="AI30" s="842"/>
      <c r="AJ30" s="843"/>
      <c r="AK30" s="910">
        <v>1732</v>
      </c>
      <c r="AL30" s="911"/>
      <c r="AM30" s="911"/>
      <c r="AN30" s="911"/>
      <c r="AO30" s="911"/>
      <c r="AP30" s="911" t="s">
        <v>523</v>
      </c>
      <c r="AQ30" s="911"/>
      <c r="AR30" s="911"/>
      <c r="AS30" s="911"/>
      <c r="AT30" s="911"/>
      <c r="AU30" s="911" t="s">
        <v>523</v>
      </c>
      <c r="AV30" s="911"/>
      <c r="AW30" s="911"/>
      <c r="AX30" s="911"/>
      <c r="AY30" s="911"/>
      <c r="AZ30" s="912" t="s">
        <v>523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1183</v>
      </c>
      <c r="R31" s="839"/>
      <c r="S31" s="839"/>
      <c r="T31" s="839"/>
      <c r="U31" s="839"/>
      <c r="V31" s="839">
        <v>1178</v>
      </c>
      <c r="W31" s="839"/>
      <c r="X31" s="839"/>
      <c r="Y31" s="839"/>
      <c r="Z31" s="839"/>
      <c r="AA31" s="839">
        <v>5</v>
      </c>
      <c r="AB31" s="839"/>
      <c r="AC31" s="839"/>
      <c r="AD31" s="839"/>
      <c r="AE31" s="840"/>
      <c r="AF31" s="841">
        <v>5</v>
      </c>
      <c r="AG31" s="842"/>
      <c r="AH31" s="842"/>
      <c r="AI31" s="842"/>
      <c r="AJ31" s="843"/>
      <c r="AK31" s="910">
        <v>457</v>
      </c>
      <c r="AL31" s="911"/>
      <c r="AM31" s="911"/>
      <c r="AN31" s="911"/>
      <c r="AO31" s="911"/>
      <c r="AP31" s="911" t="s">
        <v>523</v>
      </c>
      <c r="AQ31" s="911"/>
      <c r="AR31" s="911"/>
      <c r="AS31" s="911"/>
      <c r="AT31" s="911"/>
      <c r="AU31" s="911" t="s">
        <v>523</v>
      </c>
      <c r="AV31" s="911"/>
      <c r="AW31" s="911"/>
      <c r="AX31" s="911"/>
      <c r="AY31" s="911"/>
      <c r="AZ31" s="912" t="s">
        <v>523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2618</v>
      </c>
      <c r="R32" s="839"/>
      <c r="S32" s="839"/>
      <c r="T32" s="839"/>
      <c r="U32" s="839"/>
      <c r="V32" s="839">
        <v>2466</v>
      </c>
      <c r="W32" s="839"/>
      <c r="X32" s="839"/>
      <c r="Y32" s="839"/>
      <c r="Z32" s="839"/>
      <c r="AA32" s="839">
        <v>152</v>
      </c>
      <c r="AB32" s="839"/>
      <c r="AC32" s="839"/>
      <c r="AD32" s="839"/>
      <c r="AE32" s="840"/>
      <c r="AF32" s="841">
        <v>2268</v>
      </c>
      <c r="AG32" s="842"/>
      <c r="AH32" s="842"/>
      <c r="AI32" s="842"/>
      <c r="AJ32" s="843"/>
      <c r="AK32" s="910">
        <v>577</v>
      </c>
      <c r="AL32" s="911"/>
      <c r="AM32" s="911"/>
      <c r="AN32" s="911"/>
      <c r="AO32" s="911"/>
      <c r="AP32" s="911">
        <v>9172</v>
      </c>
      <c r="AQ32" s="911"/>
      <c r="AR32" s="911"/>
      <c r="AS32" s="911"/>
      <c r="AT32" s="911"/>
      <c r="AU32" s="911">
        <v>5613</v>
      </c>
      <c r="AV32" s="911"/>
      <c r="AW32" s="911"/>
      <c r="AX32" s="911"/>
      <c r="AY32" s="911"/>
      <c r="AZ32" s="912" t="s">
        <v>523</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3577</v>
      </c>
      <c r="R33" s="839"/>
      <c r="S33" s="839"/>
      <c r="T33" s="839"/>
      <c r="U33" s="839"/>
      <c r="V33" s="839">
        <v>3786</v>
      </c>
      <c r="W33" s="839"/>
      <c r="X33" s="839"/>
      <c r="Y33" s="839"/>
      <c r="Z33" s="839"/>
      <c r="AA33" s="839">
        <v>-209</v>
      </c>
      <c r="AB33" s="839"/>
      <c r="AC33" s="839"/>
      <c r="AD33" s="839"/>
      <c r="AE33" s="840"/>
      <c r="AF33" s="841">
        <v>2497</v>
      </c>
      <c r="AG33" s="842"/>
      <c r="AH33" s="842"/>
      <c r="AI33" s="842"/>
      <c r="AJ33" s="843"/>
      <c r="AK33" s="910">
        <v>574</v>
      </c>
      <c r="AL33" s="911"/>
      <c r="AM33" s="911"/>
      <c r="AN33" s="911"/>
      <c r="AO33" s="911"/>
      <c r="AP33" s="911">
        <v>2551</v>
      </c>
      <c r="AQ33" s="911"/>
      <c r="AR33" s="911"/>
      <c r="AS33" s="911"/>
      <c r="AT33" s="911"/>
      <c r="AU33" s="911">
        <v>1771</v>
      </c>
      <c r="AV33" s="911"/>
      <c r="AW33" s="911"/>
      <c r="AX33" s="911"/>
      <c r="AY33" s="911"/>
      <c r="AZ33" s="912" t="s">
        <v>523</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410</v>
      </c>
      <c r="C34" s="836"/>
      <c r="D34" s="836"/>
      <c r="E34" s="836"/>
      <c r="F34" s="836"/>
      <c r="G34" s="836"/>
      <c r="H34" s="836"/>
      <c r="I34" s="836"/>
      <c r="J34" s="836"/>
      <c r="K34" s="836"/>
      <c r="L34" s="836"/>
      <c r="M34" s="836"/>
      <c r="N34" s="836"/>
      <c r="O34" s="836"/>
      <c r="P34" s="837"/>
      <c r="Q34" s="838">
        <v>1870</v>
      </c>
      <c r="R34" s="839"/>
      <c r="S34" s="839"/>
      <c r="T34" s="839"/>
      <c r="U34" s="839"/>
      <c r="V34" s="839">
        <v>1724</v>
      </c>
      <c r="W34" s="839"/>
      <c r="X34" s="839"/>
      <c r="Y34" s="839"/>
      <c r="Z34" s="839"/>
      <c r="AA34" s="839">
        <v>146</v>
      </c>
      <c r="AB34" s="839"/>
      <c r="AC34" s="839"/>
      <c r="AD34" s="839"/>
      <c r="AE34" s="840"/>
      <c r="AF34" s="841">
        <v>385</v>
      </c>
      <c r="AG34" s="842"/>
      <c r="AH34" s="842"/>
      <c r="AI34" s="842"/>
      <c r="AJ34" s="843"/>
      <c r="AK34" s="910">
        <v>749</v>
      </c>
      <c r="AL34" s="911"/>
      <c r="AM34" s="911"/>
      <c r="AN34" s="911"/>
      <c r="AO34" s="911"/>
      <c r="AP34" s="911">
        <v>7079</v>
      </c>
      <c r="AQ34" s="911"/>
      <c r="AR34" s="911"/>
      <c r="AS34" s="911"/>
      <c r="AT34" s="911"/>
      <c r="AU34" s="911">
        <v>5720</v>
      </c>
      <c r="AV34" s="911"/>
      <c r="AW34" s="911"/>
      <c r="AX34" s="911"/>
      <c r="AY34" s="911"/>
      <c r="AZ34" s="912" t="s">
        <v>523</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112</v>
      </c>
      <c r="R35" s="839"/>
      <c r="S35" s="839"/>
      <c r="T35" s="839"/>
      <c r="U35" s="839"/>
      <c r="V35" s="839">
        <v>112</v>
      </c>
      <c r="W35" s="839"/>
      <c r="X35" s="839"/>
      <c r="Y35" s="839"/>
      <c r="Z35" s="839"/>
      <c r="AA35" s="839">
        <v>0</v>
      </c>
      <c r="AB35" s="839"/>
      <c r="AC35" s="839"/>
      <c r="AD35" s="839"/>
      <c r="AE35" s="840"/>
      <c r="AF35" s="841">
        <v>0</v>
      </c>
      <c r="AG35" s="842"/>
      <c r="AH35" s="842"/>
      <c r="AI35" s="842"/>
      <c r="AJ35" s="843"/>
      <c r="AK35" s="910">
        <v>52</v>
      </c>
      <c r="AL35" s="911"/>
      <c r="AM35" s="911"/>
      <c r="AN35" s="911"/>
      <c r="AO35" s="911"/>
      <c r="AP35" s="911">
        <v>232</v>
      </c>
      <c r="AQ35" s="911"/>
      <c r="AR35" s="911"/>
      <c r="AS35" s="911"/>
      <c r="AT35" s="911"/>
      <c r="AU35" s="911">
        <v>226</v>
      </c>
      <c r="AV35" s="911"/>
      <c r="AW35" s="911"/>
      <c r="AX35" s="911"/>
      <c r="AY35" s="911"/>
      <c r="AZ35" s="912" t="s">
        <v>598</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5766</v>
      </c>
      <c r="AG63" s="922"/>
      <c r="AH63" s="922"/>
      <c r="AI63" s="922"/>
      <c r="AJ63" s="923"/>
      <c r="AK63" s="924"/>
      <c r="AL63" s="919"/>
      <c r="AM63" s="919"/>
      <c r="AN63" s="919"/>
      <c r="AO63" s="919"/>
      <c r="AP63" s="922">
        <v>19034</v>
      </c>
      <c r="AQ63" s="922"/>
      <c r="AR63" s="922"/>
      <c r="AS63" s="922"/>
      <c r="AT63" s="922"/>
      <c r="AU63" s="922">
        <v>13330</v>
      </c>
      <c r="AV63" s="922"/>
      <c r="AW63" s="922"/>
      <c r="AX63" s="922"/>
      <c r="AY63" s="922"/>
      <c r="AZ63" s="926"/>
      <c r="BA63" s="926"/>
      <c r="BB63" s="926"/>
      <c r="BC63" s="926"/>
      <c r="BD63" s="926"/>
      <c r="BE63" s="927"/>
      <c r="BF63" s="927"/>
      <c r="BG63" s="927"/>
      <c r="BH63" s="927"/>
      <c r="BI63" s="928"/>
      <c r="BJ63" s="929" t="s">
        <v>176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587</v>
      </c>
      <c r="C68" s="950"/>
      <c r="D68" s="950"/>
      <c r="E68" s="950"/>
      <c r="F68" s="950"/>
      <c r="G68" s="950"/>
      <c r="H68" s="950"/>
      <c r="I68" s="950"/>
      <c r="J68" s="950"/>
      <c r="K68" s="950"/>
      <c r="L68" s="950"/>
      <c r="M68" s="950"/>
      <c r="N68" s="950"/>
      <c r="O68" s="950"/>
      <c r="P68" s="951"/>
      <c r="Q68" s="952">
        <v>310</v>
      </c>
      <c r="R68" s="946"/>
      <c r="S68" s="946"/>
      <c r="T68" s="946"/>
      <c r="U68" s="946"/>
      <c r="V68" s="946">
        <v>299</v>
      </c>
      <c r="W68" s="946"/>
      <c r="X68" s="946"/>
      <c r="Y68" s="946"/>
      <c r="Z68" s="946"/>
      <c r="AA68" s="946">
        <v>11</v>
      </c>
      <c r="AB68" s="946"/>
      <c r="AC68" s="946"/>
      <c r="AD68" s="946"/>
      <c r="AE68" s="946"/>
      <c r="AF68" s="946">
        <v>11</v>
      </c>
      <c r="AG68" s="946"/>
      <c r="AH68" s="946"/>
      <c r="AI68" s="946"/>
      <c r="AJ68" s="946"/>
      <c r="AK68" s="946">
        <v>16</v>
      </c>
      <c r="AL68" s="946"/>
      <c r="AM68" s="946"/>
      <c r="AN68" s="946"/>
      <c r="AO68" s="946"/>
      <c r="AP68" s="946">
        <v>68</v>
      </c>
      <c r="AQ68" s="946"/>
      <c r="AR68" s="946"/>
      <c r="AS68" s="946"/>
      <c r="AT68" s="946"/>
      <c r="AU68" s="946">
        <v>33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588</v>
      </c>
      <c r="C69" s="954"/>
      <c r="D69" s="954"/>
      <c r="E69" s="954"/>
      <c r="F69" s="954"/>
      <c r="G69" s="954"/>
      <c r="H69" s="954"/>
      <c r="I69" s="954"/>
      <c r="J69" s="954"/>
      <c r="K69" s="954"/>
      <c r="L69" s="954"/>
      <c r="M69" s="954"/>
      <c r="N69" s="954"/>
      <c r="O69" s="954"/>
      <c r="P69" s="955"/>
      <c r="Q69" s="956">
        <v>1106</v>
      </c>
      <c r="R69" s="911"/>
      <c r="S69" s="911"/>
      <c r="T69" s="911"/>
      <c r="U69" s="911"/>
      <c r="V69" s="911">
        <v>1123</v>
      </c>
      <c r="W69" s="911"/>
      <c r="X69" s="911"/>
      <c r="Y69" s="911"/>
      <c r="Z69" s="911"/>
      <c r="AA69" s="911">
        <v>-17</v>
      </c>
      <c r="AB69" s="911"/>
      <c r="AC69" s="911"/>
      <c r="AD69" s="911"/>
      <c r="AE69" s="911"/>
      <c r="AF69" s="911" t="s">
        <v>596</v>
      </c>
      <c r="AG69" s="911"/>
      <c r="AH69" s="911"/>
      <c r="AI69" s="911"/>
      <c r="AJ69" s="911"/>
      <c r="AK69" s="911" t="s">
        <v>596</v>
      </c>
      <c r="AL69" s="911"/>
      <c r="AM69" s="911"/>
      <c r="AN69" s="911"/>
      <c r="AO69" s="911"/>
      <c r="AP69" s="911">
        <v>2829</v>
      </c>
      <c r="AQ69" s="911"/>
      <c r="AR69" s="911"/>
      <c r="AS69" s="911"/>
      <c r="AT69" s="911"/>
      <c r="AU69" s="911" t="s">
        <v>596</v>
      </c>
      <c r="AV69" s="911"/>
      <c r="AW69" s="911"/>
      <c r="AX69" s="911"/>
      <c r="AY69" s="911"/>
      <c r="AZ69" s="957" t="s">
        <v>597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589</v>
      </c>
      <c r="C70" s="954"/>
      <c r="D70" s="954"/>
      <c r="E70" s="954"/>
      <c r="F70" s="954"/>
      <c r="G70" s="954"/>
      <c r="H70" s="954"/>
      <c r="I70" s="954"/>
      <c r="J70" s="954"/>
      <c r="K70" s="954"/>
      <c r="L70" s="954"/>
      <c r="M70" s="954"/>
      <c r="N70" s="954"/>
      <c r="O70" s="954"/>
      <c r="P70" s="955"/>
      <c r="Q70" s="956">
        <v>3649</v>
      </c>
      <c r="R70" s="911"/>
      <c r="S70" s="911"/>
      <c r="T70" s="911"/>
      <c r="U70" s="911"/>
      <c r="V70" s="911">
        <v>3232</v>
      </c>
      <c r="W70" s="911"/>
      <c r="X70" s="911"/>
      <c r="Y70" s="911"/>
      <c r="Z70" s="911"/>
      <c r="AA70" s="911">
        <v>416</v>
      </c>
      <c r="AB70" s="911"/>
      <c r="AC70" s="911"/>
      <c r="AD70" s="911"/>
      <c r="AE70" s="911"/>
      <c r="AF70" s="911">
        <v>134</v>
      </c>
      <c r="AG70" s="911"/>
      <c r="AH70" s="911"/>
      <c r="AI70" s="911"/>
      <c r="AJ70" s="911"/>
      <c r="AK70" s="911">
        <v>19</v>
      </c>
      <c r="AL70" s="911"/>
      <c r="AM70" s="911"/>
      <c r="AN70" s="911"/>
      <c r="AO70" s="911"/>
      <c r="AP70" s="911">
        <v>0</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590</v>
      </c>
      <c r="C71" s="954"/>
      <c r="D71" s="954"/>
      <c r="E71" s="954"/>
      <c r="F71" s="954"/>
      <c r="G71" s="954"/>
      <c r="H71" s="954"/>
      <c r="I71" s="954"/>
      <c r="J71" s="954"/>
      <c r="K71" s="954"/>
      <c r="L71" s="954"/>
      <c r="M71" s="954"/>
      <c r="N71" s="954"/>
      <c r="O71" s="954"/>
      <c r="P71" s="955"/>
      <c r="Q71" s="956">
        <v>300</v>
      </c>
      <c r="R71" s="911"/>
      <c r="S71" s="911"/>
      <c r="T71" s="911"/>
      <c r="U71" s="911"/>
      <c r="V71" s="911">
        <v>254</v>
      </c>
      <c r="W71" s="911"/>
      <c r="X71" s="911"/>
      <c r="Y71" s="911"/>
      <c r="Z71" s="911"/>
      <c r="AA71" s="911">
        <v>46</v>
      </c>
      <c r="AB71" s="911"/>
      <c r="AC71" s="911"/>
      <c r="AD71" s="911"/>
      <c r="AE71" s="911"/>
      <c r="AF71" s="911">
        <v>46</v>
      </c>
      <c r="AG71" s="911"/>
      <c r="AH71" s="911"/>
      <c r="AI71" s="911"/>
      <c r="AJ71" s="911"/>
      <c r="AK71" s="911" t="s">
        <v>596</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591</v>
      </c>
      <c r="C72" s="954"/>
      <c r="D72" s="954"/>
      <c r="E72" s="954"/>
      <c r="F72" s="954"/>
      <c r="G72" s="954"/>
      <c r="H72" s="954"/>
      <c r="I72" s="954"/>
      <c r="J72" s="954"/>
      <c r="K72" s="954"/>
      <c r="L72" s="954"/>
      <c r="M72" s="954"/>
      <c r="N72" s="954"/>
      <c r="O72" s="954"/>
      <c r="P72" s="955"/>
      <c r="Q72" s="956">
        <v>290311</v>
      </c>
      <c r="R72" s="911"/>
      <c r="S72" s="911"/>
      <c r="T72" s="911"/>
      <c r="U72" s="911"/>
      <c r="V72" s="911">
        <v>279470</v>
      </c>
      <c r="W72" s="911"/>
      <c r="X72" s="911"/>
      <c r="Y72" s="911"/>
      <c r="Z72" s="911"/>
      <c r="AA72" s="911">
        <v>10841</v>
      </c>
      <c r="AB72" s="911"/>
      <c r="AC72" s="911"/>
      <c r="AD72" s="911"/>
      <c r="AE72" s="911"/>
      <c r="AF72" s="911">
        <v>10841</v>
      </c>
      <c r="AG72" s="911"/>
      <c r="AH72" s="911"/>
      <c r="AI72" s="911"/>
      <c r="AJ72" s="911"/>
      <c r="AK72" s="911" t="s">
        <v>596</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11032</v>
      </c>
      <c r="AG88" s="922"/>
      <c r="AH88" s="922"/>
      <c r="AI88" s="922"/>
      <c r="AJ88" s="922"/>
      <c r="AK88" s="919"/>
      <c r="AL88" s="919"/>
      <c r="AM88" s="919"/>
      <c r="AN88" s="919"/>
      <c r="AO88" s="919"/>
      <c r="AP88" s="922">
        <v>2897</v>
      </c>
      <c r="AQ88" s="922"/>
      <c r="AR88" s="922"/>
      <c r="AS88" s="922"/>
      <c r="AT88" s="922"/>
      <c r="AU88" s="922">
        <v>33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170</v>
      </c>
      <c r="CS102" s="930"/>
      <c r="CT102" s="930"/>
      <c r="CU102" s="930"/>
      <c r="CV102" s="973"/>
      <c r="CW102" s="972" t="s">
        <v>604</v>
      </c>
      <c r="CX102" s="930"/>
      <c r="CY102" s="930"/>
      <c r="CZ102" s="930"/>
      <c r="DA102" s="973"/>
      <c r="DB102" s="972" t="s">
        <v>523</v>
      </c>
      <c r="DC102" s="930"/>
      <c r="DD102" s="930"/>
      <c r="DE102" s="930"/>
      <c r="DF102" s="973"/>
      <c r="DG102" s="972" t="s">
        <v>523</v>
      </c>
      <c r="DH102" s="930"/>
      <c r="DI102" s="930"/>
      <c r="DJ102" s="930"/>
      <c r="DK102" s="973"/>
      <c r="DL102" s="972" t="s">
        <v>523</v>
      </c>
      <c r="DM102" s="930"/>
      <c r="DN102" s="930"/>
      <c r="DO102" s="930"/>
      <c r="DP102" s="973"/>
      <c r="DQ102" s="972" t="s">
        <v>523</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7021081</v>
      </c>
      <c r="AB110" s="982"/>
      <c r="AC110" s="982"/>
      <c r="AD110" s="982"/>
      <c r="AE110" s="983"/>
      <c r="AF110" s="984">
        <v>6883749</v>
      </c>
      <c r="AG110" s="982"/>
      <c r="AH110" s="982"/>
      <c r="AI110" s="982"/>
      <c r="AJ110" s="983"/>
      <c r="AK110" s="984">
        <v>6762639</v>
      </c>
      <c r="AL110" s="982"/>
      <c r="AM110" s="982"/>
      <c r="AN110" s="982"/>
      <c r="AO110" s="983"/>
      <c r="AP110" s="985">
        <v>26.5</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51281262</v>
      </c>
      <c r="BR110" s="1017"/>
      <c r="BS110" s="1017"/>
      <c r="BT110" s="1017"/>
      <c r="BU110" s="1017"/>
      <c r="BV110" s="1017">
        <v>50690142</v>
      </c>
      <c r="BW110" s="1017"/>
      <c r="BX110" s="1017"/>
      <c r="BY110" s="1017"/>
      <c r="BZ110" s="1017"/>
      <c r="CA110" s="1017">
        <v>51103350</v>
      </c>
      <c r="CB110" s="1017"/>
      <c r="CC110" s="1017"/>
      <c r="CD110" s="1017"/>
      <c r="CE110" s="1017"/>
      <c r="CF110" s="1031">
        <v>200.3</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176</v>
      </c>
      <c r="DM110" s="1017"/>
      <c r="DN110" s="1017"/>
      <c r="DO110" s="1017"/>
      <c r="DP110" s="1017"/>
      <c r="DQ110" s="1017" t="s">
        <v>441</v>
      </c>
      <c r="DR110" s="1017"/>
      <c r="DS110" s="1017"/>
      <c r="DT110" s="1017"/>
      <c r="DU110" s="1017"/>
      <c r="DV110" s="1018" t="s">
        <v>176</v>
      </c>
      <c r="DW110" s="1018"/>
      <c r="DX110" s="1018"/>
      <c r="DY110" s="1018"/>
      <c r="DZ110" s="1019"/>
    </row>
    <row r="111" spans="1:131" s="246" customFormat="1" ht="26.25" customHeight="1">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443</v>
      </c>
      <c r="AG111" s="1024"/>
      <c r="AH111" s="1024"/>
      <c r="AI111" s="1024"/>
      <c r="AJ111" s="1025"/>
      <c r="AK111" s="1026" t="s">
        <v>443</v>
      </c>
      <c r="AL111" s="1024"/>
      <c r="AM111" s="1024"/>
      <c r="AN111" s="1024"/>
      <c r="AO111" s="1025"/>
      <c r="AP111" s="1027" t="s">
        <v>443</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964655</v>
      </c>
      <c r="BR111" s="1010"/>
      <c r="BS111" s="1010"/>
      <c r="BT111" s="1010"/>
      <c r="BU111" s="1010"/>
      <c r="BV111" s="1010">
        <v>837389</v>
      </c>
      <c r="BW111" s="1010"/>
      <c r="BX111" s="1010"/>
      <c r="BY111" s="1010"/>
      <c r="BZ111" s="1010"/>
      <c r="CA111" s="1010">
        <v>708253</v>
      </c>
      <c r="CB111" s="1010"/>
      <c r="CC111" s="1010"/>
      <c r="CD111" s="1010"/>
      <c r="CE111" s="1010"/>
      <c r="CF111" s="1004">
        <v>2.8</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176</v>
      </c>
      <c r="DH111" s="1010"/>
      <c r="DI111" s="1010"/>
      <c r="DJ111" s="1010"/>
      <c r="DK111" s="1010"/>
      <c r="DL111" s="1010" t="s">
        <v>443</v>
      </c>
      <c r="DM111" s="1010"/>
      <c r="DN111" s="1010"/>
      <c r="DO111" s="1010"/>
      <c r="DP111" s="1010"/>
      <c r="DQ111" s="1010" t="s">
        <v>443</v>
      </c>
      <c r="DR111" s="1010"/>
      <c r="DS111" s="1010"/>
      <c r="DT111" s="1010"/>
      <c r="DU111" s="1010"/>
      <c r="DV111" s="1011" t="s">
        <v>441</v>
      </c>
      <c r="DW111" s="1011"/>
      <c r="DX111" s="1011"/>
      <c r="DY111" s="1011"/>
      <c r="DZ111" s="1012"/>
    </row>
    <row r="112" spans="1:131" s="246" customFormat="1" ht="26.25" customHeight="1">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176</v>
      </c>
      <c r="AB112" s="1049"/>
      <c r="AC112" s="1049"/>
      <c r="AD112" s="1049"/>
      <c r="AE112" s="1050"/>
      <c r="AF112" s="1051" t="s">
        <v>443</v>
      </c>
      <c r="AG112" s="1049"/>
      <c r="AH112" s="1049"/>
      <c r="AI112" s="1049"/>
      <c r="AJ112" s="1050"/>
      <c r="AK112" s="1051" t="s">
        <v>448</v>
      </c>
      <c r="AL112" s="1049"/>
      <c r="AM112" s="1049"/>
      <c r="AN112" s="1049"/>
      <c r="AO112" s="1050"/>
      <c r="AP112" s="1052" t="s">
        <v>440</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14598616</v>
      </c>
      <c r="BR112" s="1010"/>
      <c r="BS112" s="1010"/>
      <c r="BT112" s="1010"/>
      <c r="BU112" s="1010"/>
      <c r="BV112" s="1010">
        <v>14223515</v>
      </c>
      <c r="BW112" s="1010"/>
      <c r="BX112" s="1010"/>
      <c r="BY112" s="1010"/>
      <c r="BZ112" s="1010"/>
      <c r="CA112" s="1010">
        <v>13330519</v>
      </c>
      <c r="CB112" s="1010"/>
      <c r="CC112" s="1010"/>
      <c r="CD112" s="1010"/>
      <c r="CE112" s="1010"/>
      <c r="CF112" s="1004">
        <v>52.3</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176</v>
      </c>
      <c r="DH112" s="1010"/>
      <c r="DI112" s="1010"/>
      <c r="DJ112" s="1010"/>
      <c r="DK112" s="1010"/>
      <c r="DL112" s="1010" t="s">
        <v>441</v>
      </c>
      <c r="DM112" s="1010"/>
      <c r="DN112" s="1010"/>
      <c r="DO112" s="1010"/>
      <c r="DP112" s="1010"/>
      <c r="DQ112" s="1010" t="s">
        <v>176</v>
      </c>
      <c r="DR112" s="1010"/>
      <c r="DS112" s="1010"/>
      <c r="DT112" s="1010"/>
      <c r="DU112" s="1010"/>
      <c r="DV112" s="1011" t="s">
        <v>443</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1745827</v>
      </c>
      <c r="AB113" s="1024"/>
      <c r="AC113" s="1024"/>
      <c r="AD113" s="1024"/>
      <c r="AE113" s="1025"/>
      <c r="AF113" s="1026">
        <v>1685504</v>
      </c>
      <c r="AG113" s="1024"/>
      <c r="AH113" s="1024"/>
      <c r="AI113" s="1024"/>
      <c r="AJ113" s="1025"/>
      <c r="AK113" s="1026">
        <v>1613859</v>
      </c>
      <c r="AL113" s="1024"/>
      <c r="AM113" s="1024"/>
      <c r="AN113" s="1024"/>
      <c r="AO113" s="1025"/>
      <c r="AP113" s="1027">
        <v>6.3</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159646</v>
      </c>
      <c r="BR113" s="1010"/>
      <c r="BS113" s="1010"/>
      <c r="BT113" s="1010"/>
      <c r="BU113" s="1010"/>
      <c r="BV113" s="1010">
        <v>95158</v>
      </c>
      <c r="BW113" s="1010"/>
      <c r="BX113" s="1010"/>
      <c r="BY113" s="1010"/>
      <c r="BZ113" s="1010"/>
      <c r="CA113" s="1010">
        <v>33416</v>
      </c>
      <c r="CB113" s="1010"/>
      <c r="CC113" s="1010"/>
      <c r="CD113" s="1010"/>
      <c r="CE113" s="1010"/>
      <c r="CF113" s="1004">
        <v>0.1</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176</v>
      </c>
      <c r="DH113" s="1049"/>
      <c r="DI113" s="1049"/>
      <c r="DJ113" s="1049"/>
      <c r="DK113" s="1050"/>
      <c r="DL113" s="1051" t="s">
        <v>176</v>
      </c>
      <c r="DM113" s="1049"/>
      <c r="DN113" s="1049"/>
      <c r="DO113" s="1049"/>
      <c r="DP113" s="1050"/>
      <c r="DQ113" s="1051" t="s">
        <v>441</v>
      </c>
      <c r="DR113" s="1049"/>
      <c r="DS113" s="1049"/>
      <c r="DT113" s="1049"/>
      <c r="DU113" s="1050"/>
      <c r="DV113" s="1052" t="s">
        <v>448</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70820</v>
      </c>
      <c r="AB114" s="1049"/>
      <c r="AC114" s="1049"/>
      <c r="AD114" s="1049"/>
      <c r="AE114" s="1050"/>
      <c r="AF114" s="1051">
        <v>69547</v>
      </c>
      <c r="AG114" s="1049"/>
      <c r="AH114" s="1049"/>
      <c r="AI114" s="1049"/>
      <c r="AJ114" s="1050"/>
      <c r="AK114" s="1051">
        <v>61195</v>
      </c>
      <c r="AL114" s="1049"/>
      <c r="AM114" s="1049"/>
      <c r="AN114" s="1049"/>
      <c r="AO114" s="1050"/>
      <c r="AP114" s="1052">
        <v>0.2</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9029394</v>
      </c>
      <c r="BR114" s="1010"/>
      <c r="BS114" s="1010"/>
      <c r="BT114" s="1010"/>
      <c r="BU114" s="1010"/>
      <c r="BV114" s="1010">
        <v>8565869</v>
      </c>
      <c r="BW114" s="1010"/>
      <c r="BX114" s="1010"/>
      <c r="BY114" s="1010"/>
      <c r="BZ114" s="1010"/>
      <c r="CA114" s="1010">
        <v>7947528</v>
      </c>
      <c r="CB114" s="1010"/>
      <c r="CC114" s="1010"/>
      <c r="CD114" s="1010"/>
      <c r="CE114" s="1010"/>
      <c r="CF114" s="1004">
        <v>31.2</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448</v>
      </c>
      <c r="DH114" s="1049"/>
      <c r="DI114" s="1049"/>
      <c r="DJ114" s="1049"/>
      <c r="DK114" s="1050"/>
      <c r="DL114" s="1051" t="s">
        <v>440</v>
      </c>
      <c r="DM114" s="1049"/>
      <c r="DN114" s="1049"/>
      <c r="DO114" s="1049"/>
      <c r="DP114" s="1050"/>
      <c r="DQ114" s="1051" t="s">
        <v>443</v>
      </c>
      <c r="DR114" s="1049"/>
      <c r="DS114" s="1049"/>
      <c r="DT114" s="1049"/>
      <c r="DU114" s="1050"/>
      <c r="DV114" s="1052" t="s">
        <v>176</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146512</v>
      </c>
      <c r="AB115" s="1024"/>
      <c r="AC115" s="1024"/>
      <c r="AD115" s="1024"/>
      <c r="AE115" s="1025"/>
      <c r="AF115" s="1026">
        <v>145414</v>
      </c>
      <c r="AG115" s="1024"/>
      <c r="AH115" s="1024"/>
      <c r="AI115" s="1024"/>
      <c r="AJ115" s="1025"/>
      <c r="AK115" s="1026">
        <v>142534</v>
      </c>
      <c r="AL115" s="1024"/>
      <c r="AM115" s="1024"/>
      <c r="AN115" s="1024"/>
      <c r="AO115" s="1025"/>
      <c r="AP115" s="1027">
        <v>0.6</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443</v>
      </c>
      <c r="BW115" s="1010"/>
      <c r="BX115" s="1010"/>
      <c r="BY115" s="1010"/>
      <c r="BZ115" s="1010"/>
      <c r="CA115" s="1010" t="s">
        <v>440</v>
      </c>
      <c r="CB115" s="1010"/>
      <c r="CC115" s="1010"/>
      <c r="CD115" s="1010"/>
      <c r="CE115" s="1010"/>
      <c r="CF115" s="1004" t="s">
        <v>443</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176</v>
      </c>
      <c r="DM115" s="1049"/>
      <c r="DN115" s="1049"/>
      <c r="DO115" s="1049"/>
      <c r="DP115" s="1050"/>
      <c r="DQ115" s="1051" t="s">
        <v>443</v>
      </c>
      <c r="DR115" s="1049"/>
      <c r="DS115" s="1049"/>
      <c r="DT115" s="1049"/>
      <c r="DU115" s="1050"/>
      <c r="DV115" s="1052" t="s">
        <v>443</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176</v>
      </c>
      <c r="AB116" s="1049"/>
      <c r="AC116" s="1049"/>
      <c r="AD116" s="1049"/>
      <c r="AE116" s="1050"/>
      <c r="AF116" s="1051" t="s">
        <v>441</v>
      </c>
      <c r="AG116" s="1049"/>
      <c r="AH116" s="1049"/>
      <c r="AI116" s="1049"/>
      <c r="AJ116" s="1050"/>
      <c r="AK116" s="1051" t="s">
        <v>176</v>
      </c>
      <c r="AL116" s="1049"/>
      <c r="AM116" s="1049"/>
      <c r="AN116" s="1049"/>
      <c r="AO116" s="1050"/>
      <c r="AP116" s="1052" t="s">
        <v>176</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176</v>
      </c>
      <c r="BR116" s="1010"/>
      <c r="BS116" s="1010"/>
      <c r="BT116" s="1010"/>
      <c r="BU116" s="1010"/>
      <c r="BV116" s="1010" t="s">
        <v>176</v>
      </c>
      <c r="BW116" s="1010"/>
      <c r="BX116" s="1010"/>
      <c r="BY116" s="1010"/>
      <c r="BZ116" s="1010"/>
      <c r="CA116" s="1010" t="s">
        <v>441</v>
      </c>
      <c r="CB116" s="1010"/>
      <c r="CC116" s="1010"/>
      <c r="CD116" s="1010"/>
      <c r="CE116" s="1010"/>
      <c r="CF116" s="1004" t="s">
        <v>443</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176</v>
      </c>
      <c r="DM116" s="1049"/>
      <c r="DN116" s="1049"/>
      <c r="DO116" s="1049"/>
      <c r="DP116" s="1050"/>
      <c r="DQ116" s="1051" t="s">
        <v>176</v>
      </c>
      <c r="DR116" s="1049"/>
      <c r="DS116" s="1049"/>
      <c r="DT116" s="1049"/>
      <c r="DU116" s="1050"/>
      <c r="DV116" s="1052" t="s">
        <v>443</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8984240</v>
      </c>
      <c r="AB117" s="1067"/>
      <c r="AC117" s="1067"/>
      <c r="AD117" s="1067"/>
      <c r="AE117" s="1068"/>
      <c r="AF117" s="1069">
        <v>8784214</v>
      </c>
      <c r="AG117" s="1067"/>
      <c r="AH117" s="1067"/>
      <c r="AI117" s="1067"/>
      <c r="AJ117" s="1068"/>
      <c r="AK117" s="1069">
        <v>8580227</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443</v>
      </c>
      <c r="BW117" s="1010"/>
      <c r="BX117" s="1010"/>
      <c r="BY117" s="1010"/>
      <c r="BZ117" s="1010"/>
      <c r="CA117" s="1010" t="s">
        <v>443</v>
      </c>
      <c r="CB117" s="1010"/>
      <c r="CC117" s="1010"/>
      <c r="CD117" s="1010"/>
      <c r="CE117" s="1010"/>
      <c r="CF117" s="1004" t="s">
        <v>440</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176</v>
      </c>
      <c r="DH117" s="1049"/>
      <c r="DI117" s="1049"/>
      <c r="DJ117" s="1049"/>
      <c r="DK117" s="1050"/>
      <c r="DL117" s="1051" t="s">
        <v>176</v>
      </c>
      <c r="DM117" s="1049"/>
      <c r="DN117" s="1049"/>
      <c r="DO117" s="1049"/>
      <c r="DP117" s="1050"/>
      <c r="DQ117" s="1051" t="s">
        <v>443</v>
      </c>
      <c r="DR117" s="1049"/>
      <c r="DS117" s="1049"/>
      <c r="DT117" s="1049"/>
      <c r="DU117" s="1050"/>
      <c r="DV117" s="1052" t="s">
        <v>176</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443</v>
      </c>
      <c r="BR118" s="1088"/>
      <c r="BS118" s="1088"/>
      <c r="BT118" s="1088"/>
      <c r="BU118" s="1088"/>
      <c r="BV118" s="1088" t="s">
        <v>176</v>
      </c>
      <c r="BW118" s="1088"/>
      <c r="BX118" s="1088"/>
      <c r="BY118" s="1088"/>
      <c r="BZ118" s="1088"/>
      <c r="CA118" s="1088" t="s">
        <v>443</v>
      </c>
      <c r="CB118" s="1088"/>
      <c r="CC118" s="1088"/>
      <c r="CD118" s="1088"/>
      <c r="CE118" s="1088"/>
      <c r="CF118" s="1004" t="s">
        <v>176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176</v>
      </c>
      <c r="DH118" s="1049"/>
      <c r="DI118" s="1049"/>
      <c r="DJ118" s="1049"/>
      <c r="DK118" s="1050"/>
      <c r="DL118" s="1051" t="s">
        <v>176</v>
      </c>
      <c r="DM118" s="1049"/>
      <c r="DN118" s="1049"/>
      <c r="DO118" s="1049"/>
      <c r="DP118" s="1050"/>
      <c r="DQ118" s="1051" t="s">
        <v>440</v>
      </c>
      <c r="DR118" s="1049"/>
      <c r="DS118" s="1049"/>
      <c r="DT118" s="1049"/>
      <c r="DU118" s="1050"/>
      <c r="DV118" s="1052" t="s">
        <v>176</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176</v>
      </c>
      <c r="AB119" s="982"/>
      <c r="AC119" s="982"/>
      <c r="AD119" s="982"/>
      <c r="AE119" s="983"/>
      <c r="AF119" s="984" t="s">
        <v>176</v>
      </c>
      <c r="AG119" s="982"/>
      <c r="AH119" s="982"/>
      <c r="AI119" s="982"/>
      <c r="AJ119" s="983"/>
      <c r="AK119" s="984" t="s">
        <v>176</v>
      </c>
      <c r="AL119" s="982"/>
      <c r="AM119" s="982"/>
      <c r="AN119" s="982"/>
      <c r="AO119" s="983"/>
      <c r="AP119" s="985" t="s">
        <v>176</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76033573</v>
      </c>
      <c r="BR119" s="1088"/>
      <c r="BS119" s="1088"/>
      <c r="BT119" s="1088"/>
      <c r="BU119" s="1088"/>
      <c r="BV119" s="1088">
        <v>74412073</v>
      </c>
      <c r="BW119" s="1088"/>
      <c r="BX119" s="1088"/>
      <c r="BY119" s="1088"/>
      <c r="BZ119" s="1088"/>
      <c r="CA119" s="1088">
        <v>73123066</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964655</v>
      </c>
      <c r="DH119" s="1074"/>
      <c r="DI119" s="1074"/>
      <c r="DJ119" s="1074"/>
      <c r="DK119" s="1075"/>
      <c r="DL119" s="1073">
        <v>837389</v>
      </c>
      <c r="DM119" s="1074"/>
      <c r="DN119" s="1074"/>
      <c r="DO119" s="1074"/>
      <c r="DP119" s="1075"/>
      <c r="DQ119" s="1073">
        <v>708253</v>
      </c>
      <c r="DR119" s="1074"/>
      <c r="DS119" s="1074"/>
      <c r="DT119" s="1074"/>
      <c r="DU119" s="1075"/>
      <c r="DV119" s="1076">
        <v>2.8</v>
      </c>
      <c r="DW119" s="1077"/>
      <c r="DX119" s="1077"/>
      <c r="DY119" s="1077"/>
      <c r="DZ119" s="1078"/>
    </row>
    <row r="120" spans="1:130" s="246" customFormat="1" ht="26.25" customHeight="1">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176</v>
      </c>
      <c r="AB120" s="1049"/>
      <c r="AC120" s="1049"/>
      <c r="AD120" s="1049"/>
      <c r="AE120" s="1050"/>
      <c r="AF120" s="1051" t="s">
        <v>443</v>
      </c>
      <c r="AG120" s="1049"/>
      <c r="AH120" s="1049"/>
      <c r="AI120" s="1049"/>
      <c r="AJ120" s="1050"/>
      <c r="AK120" s="1051" t="s">
        <v>443</v>
      </c>
      <c r="AL120" s="1049"/>
      <c r="AM120" s="1049"/>
      <c r="AN120" s="1049"/>
      <c r="AO120" s="1050"/>
      <c r="AP120" s="1052" t="s">
        <v>176</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17946218</v>
      </c>
      <c r="BR120" s="1017"/>
      <c r="BS120" s="1017"/>
      <c r="BT120" s="1017"/>
      <c r="BU120" s="1017"/>
      <c r="BV120" s="1017">
        <v>16634718</v>
      </c>
      <c r="BW120" s="1017"/>
      <c r="BX120" s="1017"/>
      <c r="BY120" s="1017"/>
      <c r="BZ120" s="1017"/>
      <c r="CA120" s="1017">
        <v>15254423</v>
      </c>
      <c r="CB120" s="1017"/>
      <c r="CC120" s="1017"/>
      <c r="CD120" s="1017"/>
      <c r="CE120" s="1017"/>
      <c r="CF120" s="1031">
        <v>59.8</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6225026</v>
      </c>
      <c r="DH120" s="1017"/>
      <c r="DI120" s="1017"/>
      <c r="DJ120" s="1017"/>
      <c r="DK120" s="1017"/>
      <c r="DL120" s="1017">
        <v>5902012</v>
      </c>
      <c r="DM120" s="1017"/>
      <c r="DN120" s="1017"/>
      <c r="DO120" s="1017"/>
      <c r="DP120" s="1017"/>
      <c r="DQ120" s="1017">
        <v>5720168</v>
      </c>
      <c r="DR120" s="1017"/>
      <c r="DS120" s="1017"/>
      <c r="DT120" s="1017"/>
      <c r="DU120" s="1017"/>
      <c r="DV120" s="1018">
        <v>22.4</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443</v>
      </c>
      <c r="AB121" s="1049"/>
      <c r="AC121" s="1049"/>
      <c r="AD121" s="1049"/>
      <c r="AE121" s="1050"/>
      <c r="AF121" s="1051" t="s">
        <v>443</v>
      </c>
      <c r="AG121" s="1049"/>
      <c r="AH121" s="1049"/>
      <c r="AI121" s="1049"/>
      <c r="AJ121" s="1050"/>
      <c r="AK121" s="1051" t="s">
        <v>443</v>
      </c>
      <c r="AL121" s="1049"/>
      <c r="AM121" s="1049"/>
      <c r="AN121" s="1049"/>
      <c r="AO121" s="1050"/>
      <c r="AP121" s="1052" t="s">
        <v>176</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1906257</v>
      </c>
      <c r="BR121" s="1010"/>
      <c r="BS121" s="1010"/>
      <c r="BT121" s="1010"/>
      <c r="BU121" s="1010"/>
      <c r="BV121" s="1010">
        <v>1875763</v>
      </c>
      <c r="BW121" s="1010"/>
      <c r="BX121" s="1010"/>
      <c r="BY121" s="1010"/>
      <c r="BZ121" s="1010"/>
      <c r="CA121" s="1010">
        <v>1995555</v>
      </c>
      <c r="CB121" s="1010"/>
      <c r="CC121" s="1010"/>
      <c r="CD121" s="1010"/>
      <c r="CE121" s="1010"/>
      <c r="CF121" s="1004">
        <v>7.8</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1198126</v>
      </c>
      <c r="DH121" s="1010"/>
      <c r="DI121" s="1010"/>
      <c r="DJ121" s="1010"/>
      <c r="DK121" s="1010"/>
      <c r="DL121" s="1010">
        <v>6170011</v>
      </c>
      <c r="DM121" s="1010"/>
      <c r="DN121" s="1010"/>
      <c r="DO121" s="1010"/>
      <c r="DP121" s="1010"/>
      <c r="DQ121" s="1010">
        <v>5613319</v>
      </c>
      <c r="DR121" s="1010"/>
      <c r="DS121" s="1010"/>
      <c r="DT121" s="1010"/>
      <c r="DU121" s="1010"/>
      <c r="DV121" s="1011">
        <v>22</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176</v>
      </c>
      <c r="AB122" s="1049"/>
      <c r="AC122" s="1049"/>
      <c r="AD122" s="1049"/>
      <c r="AE122" s="1050"/>
      <c r="AF122" s="1051" t="s">
        <v>443</v>
      </c>
      <c r="AG122" s="1049"/>
      <c r="AH122" s="1049"/>
      <c r="AI122" s="1049"/>
      <c r="AJ122" s="1050"/>
      <c r="AK122" s="1051" t="s">
        <v>443</v>
      </c>
      <c r="AL122" s="1049"/>
      <c r="AM122" s="1049"/>
      <c r="AN122" s="1049"/>
      <c r="AO122" s="1050"/>
      <c r="AP122" s="1052" t="s">
        <v>440</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50675502</v>
      </c>
      <c r="BR122" s="1088"/>
      <c r="BS122" s="1088"/>
      <c r="BT122" s="1088"/>
      <c r="BU122" s="1088"/>
      <c r="BV122" s="1088">
        <v>49558265</v>
      </c>
      <c r="BW122" s="1088"/>
      <c r="BX122" s="1088"/>
      <c r="BY122" s="1088"/>
      <c r="BZ122" s="1088"/>
      <c r="CA122" s="1088">
        <v>49538066</v>
      </c>
      <c r="CB122" s="1088"/>
      <c r="CC122" s="1088"/>
      <c r="CD122" s="1088"/>
      <c r="CE122" s="1088"/>
      <c r="CF122" s="1108">
        <v>194.2</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2027226</v>
      </c>
      <c r="DH122" s="1010"/>
      <c r="DI122" s="1010"/>
      <c r="DJ122" s="1010"/>
      <c r="DK122" s="1010"/>
      <c r="DL122" s="1010">
        <v>1904094</v>
      </c>
      <c r="DM122" s="1010"/>
      <c r="DN122" s="1010"/>
      <c r="DO122" s="1010"/>
      <c r="DP122" s="1010"/>
      <c r="DQ122" s="1010">
        <v>1770553</v>
      </c>
      <c r="DR122" s="1010"/>
      <c r="DS122" s="1010"/>
      <c r="DT122" s="1010"/>
      <c r="DU122" s="1010"/>
      <c r="DV122" s="1011">
        <v>6.9</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176</v>
      </c>
      <c r="AB123" s="1049"/>
      <c r="AC123" s="1049"/>
      <c r="AD123" s="1049"/>
      <c r="AE123" s="1050"/>
      <c r="AF123" s="1051" t="s">
        <v>443</v>
      </c>
      <c r="AG123" s="1049"/>
      <c r="AH123" s="1049"/>
      <c r="AI123" s="1049"/>
      <c r="AJ123" s="1050"/>
      <c r="AK123" s="1051" t="s">
        <v>176</v>
      </c>
      <c r="AL123" s="1049"/>
      <c r="AM123" s="1049"/>
      <c r="AN123" s="1049"/>
      <c r="AO123" s="1050"/>
      <c r="AP123" s="1052" t="s">
        <v>440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70527977</v>
      </c>
      <c r="BR123" s="1156"/>
      <c r="BS123" s="1156"/>
      <c r="BT123" s="1156"/>
      <c r="BU123" s="1156"/>
      <c r="BV123" s="1156">
        <v>68068746</v>
      </c>
      <c r="BW123" s="1156"/>
      <c r="BX123" s="1156"/>
      <c r="BY123" s="1156"/>
      <c r="BZ123" s="1156"/>
      <c r="CA123" s="1156">
        <v>66788044</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271955</v>
      </c>
      <c r="DH123" s="1049"/>
      <c r="DI123" s="1049"/>
      <c r="DJ123" s="1049"/>
      <c r="DK123" s="1050"/>
      <c r="DL123" s="1051">
        <v>247398</v>
      </c>
      <c r="DM123" s="1049"/>
      <c r="DN123" s="1049"/>
      <c r="DO123" s="1049"/>
      <c r="DP123" s="1050"/>
      <c r="DQ123" s="1051">
        <v>226479</v>
      </c>
      <c r="DR123" s="1049"/>
      <c r="DS123" s="1049"/>
      <c r="DT123" s="1049"/>
      <c r="DU123" s="1050"/>
      <c r="DV123" s="1052">
        <v>0.9</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176</v>
      </c>
      <c r="AB124" s="1049"/>
      <c r="AC124" s="1049"/>
      <c r="AD124" s="1049"/>
      <c r="AE124" s="1050"/>
      <c r="AF124" s="1051" t="s">
        <v>176</v>
      </c>
      <c r="AG124" s="1049"/>
      <c r="AH124" s="1049"/>
      <c r="AI124" s="1049"/>
      <c r="AJ124" s="1050"/>
      <c r="AK124" s="1051" t="s">
        <v>440</v>
      </c>
      <c r="AL124" s="1049"/>
      <c r="AM124" s="1049"/>
      <c r="AN124" s="1049"/>
      <c r="AO124" s="1050"/>
      <c r="AP124" s="1052" t="s">
        <v>176</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20.399999999999999</v>
      </c>
      <c r="BR124" s="1118"/>
      <c r="BS124" s="1118"/>
      <c r="BT124" s="1118"/>
      <c r="BU124" s="1118"/>
      <c r="BV124" s="1118">
        <v>24.4</v>
      </c>
      <c r="BW124" s="1118"/>
      <c r="BX124" s="1118"/>
      <c r="BY124" s="1118"/>
      <c r="BZ124" s="1118"/>
      <c r="CA124" s="1118">
        <v>24.8</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4876283</v>
      </c>
      <c r="DH124" s="1074"/>
      <c r="DI124" s="1074"/>
      <c r="DJ124" s="1074"/>
      <c r="DK124" s="1075"/>
      <c r="DL124" s="1073" t="s">
        <v>483</v>
      </c>
      <c r="DM124" s="1074"/>
      <c r="DN124" s="1074"/>
      <c r="DO124" s="1074"/>
      <c r="DP124" s="1075"/>
      <c r="DQ124" s="1073" t="s">
        <v>392</v>
      </c>
      <c r="DR124" s="1074"/>
      <c r="DS124" s="1074"/>
      <c r="DT124" s="1074"/>
      <c r="DU124" s="1075"/>
      <c r="DV124" s="1076" t="s">
        <v>484</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485</v>
      </c>
      <c r="AB125" s="1049"/>
      <c r="AC125" s="1049"/>
      <c r="AD125" s="1049"/>
      <c r="AE125" s="1050"/>
      <c r="AF125" s="1051" t="s">
        <v>485</v>
      </c>
      <c r="AG125" s="1049"/>
      <c r="AH125" s="1049"/>
      <c r="AI125" s="1049"/>
      <c r="AJ125" s="1050"/>
      <c r="AK125" s="1051" t="s">
        <v>484</v>
      </c>
      <c r="AL125" s="1049"/>
      <c r="AM125" s="1049"/>
      <c r="AN125" s="1049"/>
      <c r="AO125" s="1050"/>
      <c r="AP125" s="1052" t="s">
        <v>441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392</v>
      </c>
      <c r="DH125" s="1017"/>
      <c r="DI125" s="1017"/>
      <c r="DJ125" s="1017"/>
      <c r="DK125" s="1017"/>
      <c r="DL125" s="1017" t="s">
        <v>176</v>
      </c>
      <c r="DM125" s="1017"/>
      <c r="DN125" s="1017"/>
      <c r="DO125" s="1017"/>
      <c r="DP125" s="1017"/>
      <c r="DQ125" s="1017" t="s">
        <v>485</v>
      </c>
      <c r="DR125" s="1017"/>
      <c r="DS125" s="1017"/>
      <c r="DT125" s="1017"/>
      <c r="DU125" s="1017"/>
      <c r="DV125" s="1018" t="s">
        <v>392</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108169</v>
      </c>
      <c r="AB126" s="1049"/>
      <c r="AC126" s="1049"/>
      <c r="AD126" s="1049"/>
      <c r="AE126" s="1050"/>
      <c r="AF126" s="1051">
        <v>127265</v>
      </c>
      <c r="AG126" s="1049"/>
      <c r="AH126" s="1049"/>
      <c r="AI126" s="1049"/>
      <c r="AJ126" s="1050"/>
      <c r="AK126" s="1051">
        <v>129138</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t="s">
        <v>392</v>
      </c>
      <c r="DH126" s="1010"/>
      <c r="DI126" s="1010"/>
      <c r="DJ126" s="1010"/>
      <c r="DK126" s="1010"/>
      <c r="DL126" s="1010" t="s">
        <v>485</v>
      </c>
      <c r="DM126" s="1010"/>
      <c r="DN126" s="1010"/>
      <c r="DO126" s="1010"/>
      <c r="DP126" s="1010"/>
      <c r="DQ126" s="1010" t="s">
        <v>484</v>
      </c>
      <c r="DR126" s="1010"/>
      <c r="DS126" s="1010"/>
      <c r="DT126" s="1010"/>
      <c r="DU126" s="1010"/>
      <c r="DV126" s="1011" t="s">
        <v>489</v>
      </c>
      <c r="DW126" s="1011"/>
      <c r="DX126" s="1011"/>
      <c r="DY126" s="1011"/>
      <c r="DZ126" s="1012"/>
    </row>
    <row r="127" spans="1:130" s="246" customFormat="1" ht="26.25" customHeight="1">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38343</v>
      </c>
      <c r="AB127" s="1049"/>
      <c r="AC127" s="1049"/>
      <c r="AD127" s="1049"/>
      <c r="AE127" s="1050"/>
      <c r="AF127" s="1051">
        <v>18149</v>
      </c>
      <c r="AG127" s="1049"/>
      <c r="AH127" s="1049"/>
      <c r="AI127" s="1049"/>
      <c r="AJ127" s="1050"/>
      <c r="AK127" s="1051">
        <v>13396</v>
      </c>
      <c r="AL127" s="1049"/>
      <c r="AM127" s="1049"/>
      <c r="AN127" s="1049"/>
      <c r="AO127" s="1050"/>
      <c r="AP127" s="1052">
        <v>0.1</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484</v>
      </c>
      <c r="DH127" s="1010"/>
      <c r="DI127" s="1010"/>
      <c r="DJ127" s="1010"/>
      <c r="DK127" s="1010"/>
      <c r="DL127" s="1010" t="s">
        <v>441</v>
      </c>
      <c r="DM127" s="1010"/>
      <c r="DN127" s="1010"/>
      <c r="DO127" s="1010"/>
      <c r="DP127" s="1010"/>
      <c r="DQ127" s="1010" t="s">
        <v>496</v>
      </c>
      <c r="DR127" s="1010"/>
      <c r="DS127" s="1010"/>
      <c r="DT127" s="1010"/>
      <c r="DU127" s="1010"/>
      <c r="DV127" s="1011" t="s">
        <v>485</v>
      </c>
      <c r="DW127" s="1011"/>
      <c r="DX127" s="1011"/>
      <c r="DY127" s="1011"/>
      <c r="DZ127" s="1012"/>
    </row>
    <row r="128" spans="1:130" s="246" customFormat="1" ht="26.25" customHeight="1" thickBot="1">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222401</v>
      </c>
      <c r="AB128" s="1138"/>
      <c r="AC128" s="1138"/>
      <c r="AD128" s="1138"/>
      <c r="AE128" s="1139"/>
      <c r="AF128" s="1140">
        <v>237279</v>
      </c>
      <c r="AG128" s="1138"/>
      <c r="AH128" s="1138"/>
      <c r="AI128" s="1138"/>
      <c r="AJ128" s="1139"/>
      <c r="AK128" s="1140">
        <v>258360</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176</v>
      </c>
      <c r="BG128" s="1145"/>
      <c r="BH128" s="1145"/>
      <c r="BI128" s="1145"/>
      <c r="BJ128" s="1145"/>
      <c r="BK128" s="1145"/>
      <c r="BL128" s="1146"/>
      <c r="BM128" s="1144">
        <v>11.74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441</v>
      </c>
      <c r="DH128" s="1130"/>
      <c r="DI128" s="1130"/>
      <c r="DJ128" s="1130"/>
      <c r="DK128" s="1130"/>
      <c r="DL128" s="1130" t="s">
        <v>483</v>
      </c>
      <c r="DM128" s="1130"/>
      <c r="DN128" s="1130"/>
      <c r="DO128" s="1130"/>
      <c r="DP128" s="1130"/>
      <c r="DQ128" s="1130" t="s">
        <v>392</v>
      </c>
      <c r="DR128" s="1130"/>
      <c r="DS128" s="1130"/>
      <c r="DT128" s="1130"/>
      <c r="DU128" s="1130"/>
      <c r="DV128" s="1131" t="s">
        <v>441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33213329</v>
      </c>
      <c r="AB129" s="1049"/>
      <c r="AC129" s="1049"/>
      <c r="AD129" s="1049"/>
      <c r="AE129" s="1050"/>
      <c r="AF129" s="1051">
        <v>32162604</v>
      </c>
      <c r="AG129" s="1049"/>
      <c r="AH129" s="1049"/>
      <c r="AI129" s="1049"/>
      <c r="AJ129" s="1050"/>
      <c r="AK129" s="1051">
        <v>31551412</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176</v>
      </c>
      <c r="BG129" s="1159"/>
      <c r="BH129" s="1159"/>
      <c r="BI129" s="1159"/>
      <c r="BJ129" s="1159"/>
      <c r="BK129" s="1159"/>
      <c r="BL129" s="1160"/>
      <c r="BM129" s="1158">
        <v>16.739999999999998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6317722</v>
      </c>
      <c r="AB130" s="1049"/>
      <c r="AC130" s="1049"/>
      <c r="AD130" s="1049"/>
      <c r="AE130" s="1050"/>
      <c r="AF130" s="1051">
        <v>6206521</v>
      </c>
      <c r="AG130" s="1049"/>
      <c r="AH130" s="1049"/>
      <c r="AI130" s="1049"/>
      <c r="AJ130" s="1050"/>
      <c r="AK130" s="1051">
        <v>6042268</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26895607</v>
      </c>
      <c r="AB131" s="1074"/>
      <c r="AC131" s="1074"/>
      <c r="AD131" s="1074"/>
      <c r="AE131" s="1075"/>
      <c r="AF131" s="1073">
        <v>25956083</v>
      </c>
      <c r="AG131" s="1074"/>
      <c r="AH131" s="1074"/>
      <c r="AI131" s="1074"/>
      <c r="AJ131" s="1075"/>
      <c r="AK131" s="1073">
        <v>25509144</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24.8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9.0874208559999996</v>
      </c>
      <c r="AB132" s="1190"/>
      <c r="AC132" s="1190"/>
      <c r="AD132" s="1190"/>
      <c r="AE132" s="1191"/>
      <c r="AF132" s="1192">
        <v>9.0168227620000003</v>
      </c>
      <c r="AG132" s="1190"/>
      <c r="AH132" s="1190"/>
      <c r="AI132" s="1190"/>
      <c r="AJ132" s="1191"/>
      <c r="AK132" s="1192">
        <v>8.9363994340000001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8.6</v>
      </c>
      <c r="AB133" s="1173"/>
      <c r="AC133" s="1173"/>
      <c r="AD133" s="1173"/>
      <c r="AE133" s="1174"/>
      <c r="AF133" s="1172">
        <v>8.8000000000000007</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UswiHIvXUNFITkMOWCEENHNd9ztBaqa10PdulVWweZJePqEc7rRP+axMxcgEN0sk5sDQj81p/jSUTx4eWJDTQ==" saltValue="TwaXUb5vCTXflPoGFxGE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tBECIjXhu5Kr0Wy+Tb8rCaB5BuY0dpk4UyF2O1J3/WZ+oIfSBccR13bB7ZR3kGJMR90OOk9GnIAHtQ9VYrexQ==" saltValue="/52c/gTMJU9CXPv9Z3HF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8YvEXMjW5g+nTILSLSH70FIk/uajxuictxdT9NVCyVeZPnwe1b/hxpp/iH8+YeKH4Cb+5L12R7noZpWnwuzDw==" saltValue="uH/AVuG4cftQXfVLeLW0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8203322</v>
      </c>
      <c r="AP9" s="312">
        <v>101055</v>
      </c>
      <c r="AQ9" s="313">
        <v>72852</v>
      </c>
      <c r="AR9" s="314">
        <v>38.700000000000003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30792</v>
      </c>
      <c r="AP10" s="315">
        <v>379</v>
      </c>
      <c r="AQ10" s="316">
        <v>5779</v>
      </c>
      <c r="AR10" s="317">
        <v>-93.4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1178358</v>
      </c>
      <c r="AP11" s="315">
        <v>14516</v>
      </c>
      <c r="AQ11" s="316">
        <v>5205</v>
      </c>
      <c r="AR11" s="317">
        <v>178.9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t="s">
        <v>523</v>
      </c>
      <c r="AP12" s="315" t="s">
        <v>523</v>
      </c>
      <c r="AQ12" s="316">
        <v>1186</v>
      </c>
      <c r="AR12" s="317" t="s">
        <v>523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523</v>
      </c>
      <c r="AP13" s="315" t="s">
        <v>523</v>
      </c>
      <c r="AQ13" s="316">
        <v>2</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323337</v>
      </c>
      <c r="AP14" s="315">
        <v>3983</v>
      </c>
      <c r="AQ14" s="316">
        <v>3005</v>
      </c>
      <c r="AR14" s="317">
        <v>32.5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340224</v>
      </c>
      <c r="AP15" s="315">
        <v>4191</v>
      </c>
      <c r="AQ15" s="316">
        <v>1720</v>
      </c>
      <c r="AR15" s="317">
        <v>143.69999999999999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-1174169</v>
      </c>
      <c r="AP16" s="315">
        <v>-14464</v>
      </c>
      <c r="AQ16" s="316">
        <v>-6900</v>
      </c>
      <c r="AR16" s="317">
        <v>109.6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8901864</v>
      </c>
      <c r="AP17" s="315">
        <v>109660</v>
      </c>
      <c r="AQ17" s="316">
        <v>82850</v>
      </c>
      <c r="AR17" s="317">
        <v>32.4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9.23</v>
      </c>
      <c r="AP21" s="328">
        <v>8.1999999999999993</v>
      </c>
      <c r="AQ21" s="329">
        <v>1.03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97</v>
      </c>
      <c r="AP22" s="333">
        <v>97.9</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6762639</v>
      </c>
      <c r="AP32" s="342">
        <v>83307</v>
      </c>
      <c r="AQ32" s="343">
        <v>53769</v>
      </c>
      <c r="AR32" s="344">
        <v>54.9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523</v>
      </c>
      <c r="AP34" s="342" t="s">
        <v>523</v>
      </c>
      <c r="AQ34" s="343">
        <v>30</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1613859</v>
      </c>
      <c r="AP35" s="342">
        <v>19881</v>
      </c>
      <c r="AQ35" s="343">
        <v>13935</v>
      </c>
      <c r="AR35" s="344">
        <v>42.7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61195</v>
      </c>
      <c r="AP36" s="342">
        <v>754</v>
      </c>
      <c r="AQ36" s="343">
        <v>1254</v>
      </c>
      <c r="AR36" s="344">
        <v>-39.9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v>142534</v>
      </c>
      <c r="AP37" s="342">
        <v>1756</v>
      </c>
      <c r="AQ37" s="343">
        <v>601</v>
      </c>
      <c r="AR37" s="344">
        <v>192.2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523</v>
      </c>
      <c r="AP38" s="345" t="s">
        <v>523</v>
      </c>
      <c r="AQ38" s="346">
        <v>1</v>
      </c>
      <c r="AR38" s="334" t="s">
        <v>523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-258360</v>
      </c>
      <c r="AP39" s="342">
        <v>-3183</v>
      </c>
      <c r="AQ39" s="343">
        <v>-4013</v>
      </c>
      <c r="AR39" s="344">
        <v>-20.7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-6042268</v>
      </c>
      <c r="AP40" s="342">
        <v>-74433</v>
      </c>
      <c r="AQ40" s="343">
        <v>-48341</v>
      </c>
      <c r="AR40" s="344">
        <v>54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2279599</v>
      </c>
      <c r="AP41" s="342">
        <v>28082</v>
      </c>
      <c r="AQ41" s="343">
        <v>17235</v>
      </c>
      <c r="AR41" s="344">
        <v>62.9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5181820</v>
      </c>
      <c r="AN51" s="364">
        <v>59476</v>
      </c>
      <c r="AO51" s="365">
        <v>-43.8</v>
      </c>
      <c r="AP51" s="366">
        <v>66255</v>
      </c>
      <c r="AQ51" s="367">
        <v>3.6</v>
      </c>
      <c r="AR51" s="368">
        <v>-47.4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3228110</v>
      </c>
      <c r="AN52" s="372">
        <v>37051</v>
      </c>
      <c r="AO52" s="373">
        <v>-31.4</v>
      </c>
      <c r="AP52" s="374">
        <v>31822</v>
      </c>
      <c r="AQ52" s="375">
        <v>8.8000000000000007</v>
      </c>
      <c r="AR52" s="376">
        <v>-40.200000000000003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7992101</v>
      </c>
      <c r="AN53" s="364">
        <v>93307</v>
      </c>
      <c r="AO53" s="365">
        <v>56.9</v>
      </c>
      <c r="AP53" s="366">
        <v>92247</v>
      </c>
      <c r="AQ53" s="367">
        <v>39.200000000000003</v>
      </c>
      <c r="AR53" s="368">
        <v>17.7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6343255</v>
      </c>
      <c r="AN54" s="372">
        <v>74057</v>
      </c>
      <c r="AO54" s="373">
        <v>99.9</v>
      </c>
      <c r="AP54" s="374">
        <v>37204</v>
      </c>
      <c r="AQ54" s="375">
        <v>16.899999999999999</v>
      </c>
      <c r="AR54" s="376">
        <v>83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6852974</v>
      </c>
      <c r="AN55" s="364">
        <v>81518</v>
      </c>
      <c r="AO55" s="365">
        <v>-12.6</v>
      </c>
      <c r="AP55" s="366">
        <v>67319</v>
      </c>
      <c r="AQ55" s="367">
        <v>-27</v>
      </c>
      <c r="AR55" s="368">
        <v>14.4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3372105</v>
      </c>
      <c r="AN56" s="372">
        <v>40112</v>
      </c>
      <c r="AO56" s="373">
        <v>-45.8</v>
      </c>
      <c r="AP56" s="374">
        <v>38101</v>
      </c>
      <c r="AQ56" s="375">
        <v>2.4</v>
      </c>
      <c r="AR56" s="376">
        <v>-48.2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9618347</v>
      </c>
      <c r="AN57" s="364">
        <v>116501</v>
      </c>
      <c r="AO57" s="365">
        <v>42.9</v>
      </c>
      <c r="AP57" s="366">
        <v>70615</v>
      </c>
      <c r="AQ57" s="367">
        <v>4.9000000000000004</v>
      </c>
      <c r="AR57" s="368">
        <v>38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5486510</v>
      </c>
      <c r="AN58" s="372">
        <v>66455</v>
      </c>
      <c r="AO58" s="373">
        <v>65.7</v>
      </c>
      <c r="AP58" s="374">
        <v>37382</v>
      </c>
      <c r="AQ58" s="375">
        <v>-1.9</v>
      </c>
      <c r="AR58" s="376">
        <v>67.599999999999994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9423965</v>
      </c>
      <c r="AN59" s="364">
        <v>116092</v>
      </c>
      <c r="AO59" s="365">
        <v>-0.4</v>
      </c>
      <c r="AP59" s="366">
        <v>69185</v>
      </c>
      <c r="AQ59" s="367">
        <v>-2</v>
      </c>
      <c r="AR59" s="368">
        <v>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7178846</v>
      </c>
      <c r="AN60" s="372">
        <v>88434</v>
      </c>
      <c r="AO60" s="373">
        <v>33.1</v>
      </c>
      <c r="AP60" s="374">
        <v>38519</v>
      </c>
      <c r="AQ60" s="375">
        <v>3</v>
      </c>
      <c r="AR60" s="376">
        <v>30.1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7813841</v>
      </c>
      <c r="AN61" s="379">
        <v>93379</v>
      </c>
      <c r="AO61" s="380">
        <v>8.6</v>
      </c>
      <c r="AP61" s="381">
        <v>73124</v>
      </c>
      <c r="AQ61" s="382">
        <v>3.7</v>
      </c>
      <c r="AR61" s="368">
        <v>4.9000000000000004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5121765</v>
      </c>
      <c r="AN62" s="372">
        <v>61222</v>
      </c>
      <c r="AO62" s="373">
        <v>24.3</v>
      </c>
      <c r="AP62" s="374">
        <v>36606</v>
      </c>
      <c r="AQ62" s="375">
        <v>5.8</v>
      </c>
      <c r="AR62" s="376">
        <v>18.5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JofgPaFDBrWQgu7zwKn0I41ia92xnmA6l+PLY7dVCilrRn4FxZUMq9lsh1pqrBiD9tmBmCXBn/K3cVShyOU2g==" saltValue="7hXIWh1kSo/LqSD1A4S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RZ5fdNT4VRLs8Wb12bJiLL0Dk4e8Iavf9ATTuZ6KuuGcLwinlSmM6g810Afyg6zL3NOLWsORYX894pawIWdFA==" saltValue="jMA7hqlDgPAvwHCZcbLd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XyVlKr3JvRie5Mehj8RkNu9zKbrjR3J9pXt+1XwdFuDfPe3DGkgyNcR0+EZWLc+UU+IukTqmY3jkn+NPpbanA==" saltValue="iucoe1OmHUO+7jyon/11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2" t="s">
        <v>3</v>
      </c>
      <c r="D47" s="1232"/>
      <c r="E47" s="1233"/>
      <c r="F47" s="11">
        <v>40.380000000000003</v>
      </c>
      <c r="G47" s="12">
        <v>38.479999999999997</v>
      </c>
      <c r="H47" s="12">
        <v>41.22</v>
      </c>
      <c r="I47" s="12">
        <v>37.130000000000003</v>
      </c>
      <c r="J47" s="13">
        <v>30.74</v>
      </c>
    </row>
    <row r="48" spans="2:10" ht="57.75" customHeight="1">
      <c r="B48" s="14"/>
      <c r="C48" s="1234" t="s">
        <v>4</v>
      </c>
      <c r="D48" s="1234"/>
      <c r="E48" s="1235"/>
      <c r="F48" s="15">
        <v>4.58</v>
      </c>
      <c r="G48" s="16">
        <v>6.79</v>
      </c>
      <c r="H48" s="16">
        <v>7.62</v>
      </c>
      <c r="I48" s="16">
        <v>7.88</v>
      </c>
      <c r="J48" s="17">
        <v>7.38</v>
      </c>
    </row>
    <row r="49" spans="2:10" ht="57.75" customHeight="1" thickBot="1">
      <c r="B49" s="18"/>
      <c r="C49" s="1236" t="s">
        <v>5</v>
      </c>
      <c r="D49" s="1236"/>
      <c r="E49" s="1237"/>
      <c r="F49" s="19">
        <v>0.17</v>
      </c>
      <c r="G49" s="20">
        <v>0.7</v>
      </c>
      <c r="H49" s="20">
        <v>2.5099999999999998</v>
      </c>
      <c r="I49" s="20" t="s">
        <v>570</v>
      </c>
      <c r="J49" s="21" t="s">
        <v>571</v>
      </c>
    </row>
    <row r="50" spans="2:10" ht="13.5" customHeight="1"/>
    <row r="51" spans="2:10" ht="13.5" hidden="1" customHeight="1"/>
    <row r="52" spans="2:10" ht="13.5" hidden="1" customHeight="1"/>
    <row r="53" spans="2:10" ht="13.5" hidden="1" customHeight="1"/>
  </sheetData>
  <sheetProtection algorithmName="SHA-512" hashValue="RJTIWsMpR3DAXHcvt6jR8zPCbMZ7OcNU/frSIQd8QM2KcNHiv6LC97A+G1q6YhGXUN3Bp85aFBZjImI0jKHCCA==" saltValue="uy0F7v7NF5FEfGrk/QBb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4" t="s">
        <v>572</v>
      </c>
      <c r="D34" s="1244"/>
      <c r="E34" s="1245"/>
      <c r="F34" s="32">
        <v>11.39</v>
      </c>
      <c r="G34" s="33">
        <v>8.7799999999999994</v>
      </c>
      <c r="H34" s="33">
        <v>8.52</v>
      </c>
      <c r="I34" s="33">
        <v>8.26</v>
      </c>
      <c r="J34" s="34">
        <v>7.91</v>
      </c>
      <c r="K34" s="22"/>
      <c r="L34" s="22"/>
      <c r="M34" s="22"/>
      <c r="N34" s="22"/>
      <c r="O34" s="22"/>
      <c r="P34" s="22"/>
    </row>
    <row r="35" spans="1:16" ht="39" customHeight="1">
      <c r="A35" s="22"/>
      <c r="B35" s="35"/>
      <c r="C35" s="1238" t="s">
        <v>573</v>
      </c>
      <c r="D35" s="1239"/>
      <c r="E35" s="1240"/>
      <c r="F35" s="36">
        <v>4.53</v>
      </c>
      <c r="G35" s="37">
        <v>6.76</v>
      </c>
      <c r="H35" s="37">
        <v>7.57</v>
      </c>
      <c r="I35" s="37">
        <v>7.85</v>
      </c>
      <c r="J35" s="38">
        <v>7.31</v>
      </c>
      <c r="K35" s="22"/>
      <c r="L35" s="22"/>
      <c r="M35" s="22"/>
      <c r="N35" s="22"/>
      <c r="O35" s="22"/>
      <c r="P35" s="22"/>
    </row>
    <row r="36" spans="1:16" ht="39" customHeight="1">
      <c r="A36" s="22"/>
      <c r="B36" s="35"/>
      <c r="C36" s="1238" t="s">
        <v>574</v>
      </c>
      <c r="D36" s="1239"/>
      <c r="E36" s="1240"/>
      <c r="F36" s="36">
        <v>4.0199999999999996</v>
      </c>
      <c r="G36" s="37">
        <v>4.33</v>
      </c>
      <c r="H36" s="37">
        <v>5.2</v>
      </c>
      <c r="I36" s="37">
        <v>6.13</v>
      </c>
      <c r="J36" s="38">
        <v>7.18</v>
      </c>
      <c r="K36" s="22"/>
      <c r="L36" s="22"/>
      <c r="M36" s="22"/>
      <c r="N36" s="22"/>
      <c r="O36" s="22"/>
      <c r="P36" s="22"/>
    </row>
    <row r="37" spans="1:16" ht="39" customHeight="1">
      <c r="A37" s="22"/>
      <c r="B37" s="35"/>
      <c r="C37" s="1238" t="s">
        <v>575</v>
      </c>
      <c r="D37" s="1239"/>
      <c r="E37" s="1240"/>
      <c r="F37" s="36" t="s">
        <v>523</v>
      </c>
      <c r="G37" s="37" t="s">
        <v>523</v>
      </c>
      <c r="H37" s="37">
        <v>0.57999999999999996</v>
      </c>
      <c r="I37" s="37">
        <v>0.85</v>
      </c>
      <c r="J37" s="38">
        <v>1.22</v>
      </c>
      <c r="K37" s="22"/>
      <c r="L37" s="22"/>
      <c r="M37" s="22"/>
      <c r="N37" s="22"/>
      <c r="O37" s="22"/>
      <c r="P37" s="22"/>
    </row>
    <row r="38" spans="1:16" ht="39" customHeight="1">
      <c r="A38" s="22"/>
      <c r="B38" s="35"/>
      <c r="C38" s="1238" t="s">
        <v>576</v>
      </c>
      <c r="D38" s="1239"/>
      <c r="E38" s="1240"/>
      <c r="F38" s="36">
        <v>0.67</v>
      </c>
      <c r="G38" s="37">
        <v>0.84</v>
      </c>
      <c r="H38" s="37">
        <v>0.92</v>
      </c>
      <c r="I38" s="37">
        <v>1.55</v>
      </c>
      <c r="J38" s="38">
        <v>0.99</v>
      </c>
      <c r="K38" s="22"/>
      <c r="L38" s="22"/>
      <c r="M38" s="22"/>
      <c r="N38" s="22"/>
      <c r="O38" s="22"/>
      <c r="P38" s="22"/>
    </row>
    <row r="39" spans="1:16" ht="39" customHeight="1">
      <c r="A39" s="22"/>
      <c r="B39" s="35"/>
      <c r="C39" s="1238" t="s">
        <v>577</v>
      </c>
      <c r="D39" s="1239"/>
      <c r="E39" s="1240"/>
      <c r="F39" s="36">
        <v>1.17</v>
      </c>
      <c r="G39" s="37">
        <v>1.5</v>
      </c>
      <c r="H39" s="37">
        <v>1.91</v>
      </c>
      <c r="I39" s="37">
        <v>1.57</v>
      </c>
      <c r="J39" s="38">
        <v>0.89</v>
      </c>
      <c r="K39" s="22"/>
      <c r="L39" s="22"/>
      <c r="M39" s="22"/>
      <c r="N39" s="22"/>
      <c r="O39" s="22"/>
      <c r="P39" s="22"/>
    </row>
    <row r="40" spans="1:16" ht="39" customHeight="1">
      <c r="A40" s="22"/>
      <c r="B40" s="35"/>
      <c r="C40" s="1238" t="s">
        <v>578</v>
      </c>
      <c r="D40" s="1239"/>
      <c r="E40" s="1240"/>
      <c r="F40" s="36">
        <v>0.05</v>
      </c>
      <c r="G40" s="37">
        <v>0.06</v>
      </c>
      <c r="H40" s="37">
        <v>0.06</v>
      </c>
      <c r="I40" s="37">
        <v>0.04</v>
      </c>
      <c r="J40" s="38">
        <v>0.04</v>
      </c>
      <c r="K40" s="22"/>
      <c r="L40" s="22"/>
      <c r="M40" s="22"/>
      <c r="N40" s="22"/>
      <c r="O40" s="22"/>
      <c r="P40" s="22"/>
    </row>
    <row r="41" spans="1:16" ht="39" customHeight="1">
      <c r="A41" s="22"/>
      <c r="B41" s="35"/>
      <c r="C41" s="1238" t="s">
        <v>579</v>
      </c>
      <c r="D41" s="1239"/>
      <c r="E41" s="1240"/>
      <c r="F41" s="36">
        <v>0.01</v>
      </c>
      <c r="G41" s="37">
        <v>0.01</v>
      </c>
      <c r="H41" s="37">
        <v>0.01</v>
      </c>
      <c r="I41" s="37">
        <v>0</v>
      </c>
      <c r="J41" s="38">
        <v>0.04</v>
      </c>
      <c r="K41" s="22"/>
      <c r="L41" s="22"/>
      <c r="M41" s="22"/>
      <c r="N41" s="22"/>
      <c r="O41" s="22"/>
      <c r="P41" s="22"/>
    </row>
    <row r="42" spans="1:16" ht="39" customHeight="1">
      <c r="A42" s="22"/>
      <c r="B42" s="39"/>
      <c r="C42" s="1238" t="s">
        <v>580</v>
      </c>
      <c r="D42" s="1239"/>
      <c r="E42" s="1240"/>
      <c r="F42" s="36" t="s">
        <v>523</v>
      </c>
      <c r="G42" s="37" t="s">
        <v>523</v>
      </c>
      <c r="H42" s="37" t="s">
        <v>523</v>
      </c>
      <c r="I42" s="37" t="s">
        <v>523</v>
      </c>
      <c r="J42" s="38" t="s">
        <v>523</v>
      </c>
      <c r="K42" s="22"/>
      <c r="L42" s="22"/>
      <c r="M42" s="22"/>
      <c r="N42" s="22"/>
      <c r="O42" s="22"/>
      <c r="P42" s="22"/>
    </row>
    <row r="43" spans="1:16" ht="39" customHeight="1" thickBot="1">
      <c r="A43" s="22"/>
      <c r="B43" s="40"/>
      <c r="C43" s="1241" t="s">
        <v>581</v>
      </c>
      <c r="D43" s="1242"/>
      <c r="E43" s="1243"/>
      <c r="F43" s="41">
        <v>0.05</v>
      </c>
      <c r="G43" s="42">
        <v>0.4</v>
      </c>
      <c r="H43" s="42">
        <v>0.21</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BUJD2XjGAeneVC0his+/g8CHEQlNtO3+cYTz6e6H8O2kay1o6PYk3ZeHSzsDHoYRy3Lpyrfm91zVA/iTd426w==" saltValue="40E3ZpvXDPoQWG1JyFc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46" t="s">
        <v>11</v>
      </c>
      <c r="C45" s="1247"/>
      <c r="D45" s="58"/>
      <c r="E45" s="1252" t="s">
        <v>12</v>
      </c>
      <c r="F45" s="1252"/>
      <c r="G45" s="1252"/>
      <c r="H45" s="1252"/>
      <c r="I45" s="1252"/>
      <c r="J45" s="1253"/>
      <c r="K45" s="59">
        <v>6936</v>
      </c>
      <c r="L45" s="60">
        <v>6807</v>
      </c>
      <c r="M45" s="60">
        <v>7021</v>
      </c>
      <c r="N45" s="60">
        <v>6884</v>
      </c>
      <c r="O45" s="61">
        <v>6763</v>
      </c>
      <c r="P45" s="48"/>
      <c r="Q45" s="48"/>
      <c r="R45" s="48"/>
      <c r="S45" s="48"/>
      <c r="T45" s="48"/>
      <c r="U45" s="48"/>
    </row>
    <row r="46" spans="1:21" ht="30.75" customHeight="1">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c r="A48" s="48"/>
      <c r="B48" s="1248"/>
      <c r="C48" s="1249"/>
      <c r="D48" s="62"/>
      <c r="E48" s="1254" t="s">
        <v>15</v>
      </c>
      <c r="F48" s="1254"/>
      <c r="G48" s="1254"/>
      <c r="H48" s="1254"/>
      <c r="I48" s="1254"/>
      <c r="J48" s="1255"/>
      <c r="K48" s="63">
        <v>1682</v>
      </c>
      <c r="L48" s="64">
        <v>1729</v>
      </c>
      <c r="M48" s="64">
        <v>1746</v>
      </c>
      <c r="N48" s="64">
        <v>1686</v>
      </c>
      <c r="O48" s="65">
        <v>1614</v>
      </c>
      <c r="P48" s="48"/>
      <c r="Q48" s="48"/>
      <c r="R48" s="48"/>
      <c r="S48" s="48"/>
      <c r="T48" s="48"/>
      <c r="U48" s="48"/>
    </row>
    <row r="49" spans="1:21" ht="30.75" customHeight="1">
      <c r="A49" s="48"/>
      <c r="B49" s="1248"/>
      <c r="C49" s="1249"/>
      <c r="D49" s="62"/>
      <c r="E49" s="1254" t="s">
        <v>16</v>
      </c>
      <c r="F49" s="1254"/>
      <c r="G49" s="1254"/>
      <c r="H49" s="1254"/>
      <c r="I49" s="1254"/>
      <c r="J49" s="1255"/>
      <c r="K49" s="63">
        <v>192</v>
      </c>
      <c r="L49" s="64">
        <v>85</v>
      </c>
      <c r="M49" s="64">
        <v>71</v>
      </c>
      <c r="N49" s="64">
        <v>70</v>
      </c>
      <c r="O49" s="65">
        <v>61</v>
      </c>
      <c r="P49" s="48"/>
      <c r="Q49" s="48"/>
      <c r="R49" s="48"/>
      <c r="S49" s="48"/>
      <c r="T49" s="48"/>
      <c r="U49" s="48"/>
    </row>
    <row r="50" spans="1:21" ht="30.75" customHeight="1">
      <c r="A50" s="48"/>
      <c r="B50" s="1248"/>
      <c r="C50" s="1249"/>
      <c r="D50" s="62"/>
      <c r="E50" s="1254" t="s">
        <v>17</v>
      </c>
      <c r="F50" s="1254"/>
      <c r="G50" s="1254"/>
      <c r="H50" s="1254"/>
      <c r="I50" s="1254"/>
      <c r="J50" s="1255"/>
      <c r="K50" s="63">
        <v>148</v>
      </c>
      <c r="L50" s="64">
        <v>148</v>
      </c>
      <c r="M50" s="64">
        <v>147</v>
      </c>
      <c r="N50" s="64">
        <v>145</v>
      </c>
      <c r="O50" s="65">
        <v>143</v>
      </c>
      <c r="P50" s="48"/>
      <c r="Q50" s="48"/>
      <c r="R50" s="48"/>
      <c r="S50" s="48"/>
      <c r="T50" s="48"/>
      <c r="U50" s="48"/>
    </row>
    <row r="51" spans="1:21" ht="30.75" customHeight="1">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c r="A52" s="48"/>
      <c r="B52" s="1256" t="s">
        <v>19</v>
      </c>
      <c r="C52" s="1257"/>
      <c r="D52" s="66"/>
      <c r="E52" s="1254" t="s">
        <v>20</v>
      </c>
      <c r="F52" s="1254"/>
      <c r="G52" s="1254"/>
      <c r="H52" s="1254"/>
      <c r="I52" s="1254"/>
      <c r="J52" s="1255"/>
      <c r="K52" s="63">
        <v>6615</v>
      </c>
      <c r="L52" s="64">
        <v>6453</v>
      </c>
      <c r="M52" s="64">
        <v>6540</v>
      </c>
      <c r="N52" s="64">
        <v>6444</v>
      </c>
      <c r="O52" s="65">
        <v>6300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2343</v>
      </c>
      <c r="L53" s="69">
        <v>2316</v>
      </c>
      <c r="M53" s="69">
        <v>2445</v>
      </c>
      <c r="N53" s="69">
        <v>2341</v>
      </c>
      <c r="O53" s="70">
        <v>2281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62" t="s">
        <v>25</v>
      </c>
      <c r="C57" s="1263"/>
      <c r="D57" s="1266" t="s">
        <v>26</v>
      </c>
      <c r="E57" s="1267"/>
      <c r="F57" s="1267"/>
      <c r="G57" s="1267"/>
      <c r="H57" s="1267"/>
      <c r="I57" s="1267"/>
      <c r="J57" s="1268"/>
      <c r="K57" s="82" t="s">
        <v>605</v>
      </c>
      <c r="L57" s="83" t="s">
        <v>523</v>
      </c>
      <c r="M57" s="83" t="s">
        <v>523</v>
      </c>
      <c r="N57" s="83" t="s">
        <v>523</v>
      </c>
      <c r="O57" s="84" t="s">
        <v>523</v>
      </c>
    </row>
    <row r="58" spans="1:21" ht="31.5" customHeight="1" thickBot="1">
      <c r="B58" s="1264"/>
      <c r="C58" s="1265"/>
      <c r="D58" s="1269" t="s">
        <v>27</v>
      </c>
      <c r="E58" s="1270"/>
      <c r="F58" s="1270"/>
      <c r="G58" s="1270"/>
      <c r="H58" s="1270"/>
      <c r="I58" s="1270"/>
      <c r="J58" s="1271"/>
      <c r="K58" s="85" t="s">
        <v>605</v>
      </c>
      <c r="L58" s="86" t="s">
        <v>523</v>
      </c>
      <c r="M58" s="86" t="s">
        <v>523</v>
      </c>
      <c r="N58" s="86" t="s">
        <v>523</v>
      </c>
      <c r="O58" s="87" t="s">
        <v>523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AoJgrvlrOFJlACZopFt9sLxeJxZkILshWxoyIDm/ICkCE9zU8hdtO9Akjx7isAnESW8dHnpGF5L/6/n9hJKg==" saltValue="rKJmDEJ08J48j5Tz3dQ/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72" t="s">
        <v>30</v>
      </c>
      <c r="C41" s="1273"/>
      <c r="D41" s="101"/>
      <c r="E41" s="1278" t="s">
        <v>31</v>
      </c>
      <c r="F41" s="1278"/>
      <c r="G41" s="1278"/>
      <c r="H41" s="1279"/>
      <c r="I41" s="102">
        <v>54069</v>
      </c>
      <c r="J41" s="103">
        <v>53398</v>
      </c>
      <c r="K41" s="103">
        <v>51281</v>
      </c>
      <c r="L41" s="103">
        <v>50690</v>
      </c>
      <c r="M41" s="104">
        <v>51103</v>
      </c>
    </row>
    <row r="42" spans="2:13" ht="27.75" customHeight="1">
      <c r="B42" s="1274"/>
      <c r="C42" s="1275"/>
      <c r="D42" s="105"/>
      <c r="E42" s="1280" t="s">
        <v>32</v>
      </c>
      <c r="F42" s="1280"/>
      <c r="G42" s="1280"/>
      <c r="H42" s="1281"/>
      <c r="I42" s="106">
        <v>1215</v>
      </c>
      <c r="J42" s="107">
        <v>1090</v>
      </c>
      <c r="K42" s="107">
        <v>965</v>
      </c>
      <c r="L42" s="107">
        <v>837</v>
      </c>
      <c r="M42" s="108">
        <v>708</v>
      </c>
    </row>
    <row r="43" spans="2:13" ht="27.75" customHeight="1">
      <c r="B43" s="1274"/>
      <c r="C43" s="1275"/>
      <c r="D43" s="105"/>
      <c r="E43" s="1280" t="s">
        <v>33</v>
      </c>
      <c r="F43" s="1280"/>
      <c r="G43" s="1280"/>
      <c r="H43" s="1281"/>
      <c r="I43" s="106">
        <v>16966</v>
      </c>
      <c r="J43" s="107">
        <v>15833</v>
      </c>
      <c r="K43" s="107">
        <v>14599</v>
      </c>
      <c r="L43" s="107">
        <v>14224</v>
      </c>
      <c r="M43" s="108">
        <v>13331</v>
      </c>
    </row>
    <row r="44" spans="2:13" ht="27.75" customHeight="1">
      <c r="B44" s="1274"/>
      <c r="C44" s="1275"/>
      <c r="D44" s="105"/>
      <c r="E44" s="1280" t="s">
        <v>34</v>
      </c>
      <c r="F44" s="1280"/>
      <c r="G44" s="1280"/>
      <c r="H44" s="1281"/>
      <c r="I44" s="106">
        <v>306</v>
      </c>
      <c r="J44" s="107">
        <v>226</v>
      </c>
      <c r="K44" s="107">
        <v>160</v>
      </c>
      <c r="L44" s="107">
        <v>95</v>
      </c>
      <c r="M44" s="108">
        <v>33</v>
      </c>
    </row>
    <row r="45" spans="2:13" ht="27.75" customHeight="1">
      <c r="B45" s="1274"/>
      <c r="C45" s="1275"/>
      <c r="D45" s="105"/>
      <c r="E45" s="1280" t="s">
        <v>35</v>
      </c>
      <c r="F45" s="1280"/>
      <c r="G45" s="1280"/>
      <c r="H45" s="1281"/>
      <c r="I45" s="106">
        <v>9889</v>
      </c>
      <c r="J45" s="107">
        <v>9184</v>
      </c>
      <c r="K45" s="107">
        <v>9029</v>
      </c>
      <c r="L45" s="107">
        <v>8566</v>
      </c>
      <c r="M45" s="108">
        <v>7948</v>
      </c>
    </row>
    <row r="46" spans="2:13" ht="27.75" customHeight="1">
      <c r="B46" s="1274"/>
      <c r="C46" s="1275"/>
      <c r="D46" s="109"/>
      <c r="E46" s="1280" t="s">
        <v>36</v>
      </c>
      <c r="F46" s="1280"/>
      <c r="G46" s="1280"/>
      <c r="H46" s="1281"/>
      <c r="I46" s="106" t="s">
        <v>523</v>
      </c>
      <c r="J46" s="107" t="s">
        <v>523</v>
      </c>
      <c r="K46" s="107" t="s">
        <v>523</v>
      </c>
      <c r="L46" s="107" t="s">
        <v>523</v>
      </c>
      <c r="M46" s="108" t="s">
        <v>523</v>
      </c>
    </row>
    <row r="47" spans="2:13" ht="27.75" customHeight="1">
      <c r="B47" s="1274"/>
      <c r="C47" s="1275"/>
      <c r="D47" s="110"/>
      <c r="E47" s="1282" t="s">
        <v>37</v>
      </c>
      <c r="F47" s="1283"/>
      <c r="G47" s="1283"/>
      <c r="H47" s="1284"/>
      <c r="I47" s="106" t="s">
        <v>523</v>
      </c>
      <c r="J47" s="107" t="s">
        <v>523</v>
      </c>
      <c r="K47" s="107" t="s">
        <v>523</v>
      </c>
      <c r="L47" s="107" t="s">
        <v>523</v>
      </c>
      <c r="M47" s="108" t="s">
        <v>523</v>
      </c>
    </row>
    <row r="48" spans="2:13" ht="27.75" customHeight="1">
      <c r="B48" s="1274"/>
      <c r="C48" s="1275"/>
      <c r="D48" s="105"/>
      <c r="E48" s="1280" t="s">
        <v>38</v>
      </c>
      <c r="F48" s="1280"/>
      <c r="G48" s="1280"/>
      <c r="H48" s="1281"/>
      <c r="I48" s="106" t="s">
        <v>523</v>
      </c>
      <c r="J48" s="107" t="s">
        <v>523</v>
      </c>
      <c r="K48" s="107" t="s">
        <v>523</v>
      </c>
      <c r="L48" s="107" t="s">
        <v>523</v>
      </c>
      <c r="M48" s="108" t="s">
        <v>523</v>
      </c>
    </row>
    <row r="49" spans="2:13" ht="27.75" customHeight="1">
      <c r="B49" s="1276"/>
      <c r="C49" s="1277"/>
      <c r="D49" s="105"/>
      <c r="E49" s="1280" t="s">
        <v>39</v>
      </c>
      <c r="F49" s="1280"/>
      <c r="G49" s="1280"/>
      <c r="H49" s="1281"/>
      <c r="I49" s="106" t="s">
        <v>523</v>
      </c>
      <c r="J49" s="107" t="s">
        <v>523</v>
      </c>
      <c r="K49" s="107" t="s">
        <v>523</v>
      </c>
      <c r="L49" s="107" t="s">
        <v>523</v>
      </c>
      <c r="M49" s="108" t="s">
        <v>523</v>
      </c>
    </row>
    <row r="50" spans="2:13" ht="27.75" customHeight="1">
      <c r="B50" s="1285" t="s">
        <v>40</v>
      </c>
      <c r="C50" s="1286"/>
      <c r="D50" s="111"/>
      <c r="E50" s="1280" t="s">
        <v>41</v>
      </c>
      <c r="F50" s="1280"/>
      <c r="G50" s="1280"/>
      <c r="H50" s="1281"/>
      <c r="I50" s="106">
        <v>17862</v>
      </c>
      <c r="J50" s="107">
        <v>17303</v>
      </c>
      <c r="K50" s="107">
        <v>17946</v>
      </c>
      <c r="L50" s="107">
        <v>16635</v>
      </c>
      <c r="M50" s="108">
        <v>15254</v>
      </c>
    </row>
    <row r="51" spans="2:13" ht="27.75" customHeight="1">
      <c r="B51" s="1274"/>
      <c r="C51" s="1275"/>
      <c r="D51" s="105"/>
      <c r="E51" s="1280" t="s">
        <v>42</v>
      </c>
      <c r="F51" s="1280"/>
      <c r="G51" s="1280"/>
      <c r="H51" s="1281"/>
      <c r="I51" s="106">
        <v>1764</v>
      </c>
      <c r="J51" s="107">
        <v>1662</v>
      </c>
      <c r="K51" s="107">
        <v>1906</v>
      </c>
      <c r="L51" s="107">
        <v>1876</v>
      </c>
      <c r="M51" s="108">
        <v>1996</v>
      </c>
    </row>
    <row r="52" spans="2:13" ht="27.75" customHeight="1">
      <c r="B52" s="1276"/>
      <c r="C52" s="1277"/>
      <c r="D52" s="105"/>
      <c r="E52" s="1280" t="s">
        <v>43</v>
      </c>
      <c r="F52" s="1280"/>
      <c r="G52" s="1280"/>
      <c r="H52" s="1281"/>
      <c r="I52" s="106">
        <v>52897</v>
      </c>
      <c r="J52" s="107">
        <v>52264</v>
      </c>
      <c r="K52" s="107">
        <v>50676</v>
      </c>
      <c r="L52" s="107">
        <v>49558</v>
      </c>
      <c r="M52" s="108">
        <v>49538</v>
      </c>
    </row>
    <row r="53" spans="2:13" ht="27.75" customHeight="1" thickBot="1">
      <c r="B53" s="1287" t="s">
        <v>44</v>
      </c>
      <c r="C53" s="1288"/>
      <c r="D53" s="112"/>
      <c r="E53" s="1289" t="s">
        <v>45</v>
      </c>
      <c r="F53" s="1289"/>
      <c r="G53" s="1289"/>
      <c r="H53" s="1290"/>
      <c r="I53" s="113">
        <v>9923</v>
      </c>
      <c r="J53" s="114">
        <v>8502</v>
      </c>
      <c r="K53" s="114">
        <v>5506</v>
      </c>
      <c r="L53" s="114">
        <v>6343</v>
      </c>
      <c r="M53" s="115">
        <v>6335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fUUrx27pe4uSw/sah6A7OHm5Rj9aYey5zJVxYM/6W7V8ZHzsno067Z+QBTVIq7uayjjvKR+EW/NrSarlQs8Pg==" saltValue="70jr5En03/F0eLH4C7Qx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299" t="s">
        <v>48</v>
      </c>
      <c r="D55" s="1299"/>
      <c r="E55" s="1300"/>
      <c r="F55" s="127">
        <v>13692</v>
      </c>
      <c r="G55" s="127">
        <v>11940</v>
      </c>
      <c r="H55" s="128">
        <v>9698</v>
      </c>
    </row>
    <row r="56" spans="2:8" ht="52.5" customHeight="1">
      <c r="B56" s="129"/>
      <c r="C56" s="1301" t="s">
        <v>49</v>
      </c>
      <c r="D56" s="1301"/>
      <c r="E56" s="1302"/>
      <c r="F56" s="130">
        <v>575</v>
      </c>
      <c r="G56" s="130">
        <v>1293</v>
      </c>
      <c r="H56" s="131">
        <v>2172</v>
      </c>
    </row>
    <row r="57" spans="2:8" ht="53.25" customHeight="1">
      <c r="B57" s="129"/>
      <c r="C57" s="1303" t="s">
        <v>50</v>
      </c>
      <c r="D57" s="1303"/>
      <c r="E57" s="1304"/>
      <c r="F57" s="132">
        <v>4785</v>
      </c>
      <c r="G57" s="132">
        <v>4347</v>
      </c>
      <c r="H57" s="133">
        <v>3899</v>
      </c>
    </row>
    <row r="58" spans="2:8" ht="45.75" customHeight="1">
      <c r="B58" s="134"/>
      <c r="C58" s="1291" t="s">
        <v>599</v>
      </c>
      <c r="D58" s="1292"/>
      <c r="E58" s="1293"/>
      <c r="F58" s="135">
        <v>3316</v>
      </c>
      <c r="G58" s="135">
        <v>3107</v>
      </c>
      <c r="H58" s="136">
        <v>2883</v>
      </c>
    </row>
    <row r="59" spans="2:8" ht="45.75" customHeight="1">
      <c r="B59" s="134"/>
      <c r="C59" s="1291" t="s">
        <v>600</v>
      </c>
      <c r="D59" s="1292"/>
      <c r="E59" s="1293"/>
      <c r="F59" s="135">
        <v>450</v>
      </c>
      <c r="G59" s="135">
        <v>418</v>
      </c>
      <c r="H59" s="136">
        <v>385</v>
      </c>
    </row>
    <row r="60" spans="2:8" ht="45.75" customHeight="1">
      <c r="B60" s="134"/>
      <c r="C60" s="1291" t="s">
        <v>601</v>
      </c>
      <c r="D60" s="1292"/>
      <c r="E60" s="1293"/>
      <c r="F60" s="135">
        <v>230</v>
      </c>
      <c r="G60" s="135">
        <v>231</v>
      </c>
      <c r="H60" s="136">
        <v>237</v>
      </c>
    </row>
    <row r="61" spans="2:8" ht="45.75" customHeight="1">
      <c r="B61" s="134"/>
      <c r="C61" s="1291" t="s">
        <v>602</v>
      </c>
      <c r="D61" s="1292"/>
      <c r="E61" s="1293"/>
      <c r="F61" s="135">
        <v>520</v>
      </c>
      <c r="G61" s="135">
        <v>322</v>
      </c>
      <c r="H61" s="136">
        <v>214</v>
      </c>
    </row>
    <row r="62" spans="2:8" ht="45.75" customHeight="1" thickBot="1">
      <c r="B62" s="137"/>
      <c r="C62" s="1294" t="s">
        <v>603</v>
      </c>
      <c r="D62" s="1295"/>
      <c r="E62" s="1296"/>
      <c r="F62" s="138">
        <v>84</v>
      </c>
      <c r="G62" s="138">
        <v>84</v>
      </c>
      <c r="H62" s="139">
        <v>81</v>
      </c>
    </row>
    <row r="63" spans="2:8" ht="52.5" customHeight="1" thickBot="1">
      <c r="B63" s="140"/>
      <c r="C63" s="1297" t="s">
        <v>51</v>
      </c>
      <c r="D63" s="1297"/>
      <c r="E63" s="1298"/>
      <c r="F63" s="141">
        <v>19052</v>
      </c>
      <c r="G63" s="141">
        <v>17581</v>
      </c>
      <c r="H63" s="142">
        <v>15768</v>
      </c>
    </row>
    <row r="64" spans="2:8" ht="15" customHeight="1"/>
    <row r="65" ht="0" hidden="1" customHeight="1"/>
    <row r="66" ht="0" hidden="1" customHeight="1"/>
  </sheetData>
  <sheetProtection algorithmName="SHA-512" hashValue="FJb9g/+uYjEcp9AluRgiHngRvUGukLYQWIhVpa+0mRh9XDtph4amlhpD+VihIPYr4S9PhHkF0yksaF89EaBSwQ==" saltValue="C1+9hQ8C8xurgbEc9D45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565</v>
      </c>
      <c r="BQ50" s="1318"/>
      <c r="BR50" s="1318"/>
      <c r="BS50" s="1318"/>
      <c r="BT50" s="1318"/>
      <c r="BU50" s="1318"/>
      <c r="BV50" s="1318"/>
      <c r="BW50" s="1318"/>
      <c r="BX50" s="1318" t="s">
        <v>566</v>
      </c>
      <c r="BY50" s="1318"/>
      <c r="BZ50" s="1318"/>
      <c r="CA50" s="1318"/>
      <c r="CB50" s="1318"/>
      <c r="CC50" s="1318"/>
      <c r="CD50" s="1318"/>
      <c r="CE50" s="1318"/>
      <c r="CF50" s="1318" t="s">
        <v>567</v>
      </c>
      <c r="CG50" s="1318"/>
      <c r="CH50" s="1318"/>
      <c r="CI50" s="1318"/>
      <c r="CJ50" s="1318"/>
      <c r="CK50" s="1318"/>
      <c r="CL50" s="1318"/>
      <c r="CM50" s="1318"/>
      <c r="CN50" s="1318" t="s">
        <v>568</v>
      </c>
      <c r="CO50" s="1318"/>
      <c r="CP50" s="1318"/>
      <c r="CQ50" s="1318"/>
      <c r="CR50" s="1318"/>
      <c r="CS50" s="1318"/>
      <c r="CT50" s="1318"/>
      <c r="CU50" s="1318"/>
      <c r="CV50" s="1318" t="s">
        <v>569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611</v>
      </c>
      <c r="AO51" s="1321"/>
      <c r="AP51" s="1321"/>
      <c r="AQ51" s="1321"/>
      <c r="AR51" s="1321"/>
      <c r="AS51" s="1321"/>
      <c r="AT51" s="1321"/>
      <c r="AU51" s="1321"/>
      <c r="AV51" s="1321"/>
      <c r="AW51" s="1321"/>
      <c r="AX51" s="1321"/>
      <c r="AY51" s="1321"/>
      <c r="AZ51" s="1321"/>
      <c r="BA51" s="1321"/>
      <c r="BB51" s="1321" t="s">
        <v>612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20.399999999999999</v>
      </c>
      <c r="CG51" s="1319"/>
      <c r="CH51" s="1319"/>
      <c r="CI51" s="1319"/>
      <c r="CJ51" s="1319"/>
      <c r="CK51" s="1319"/>
      <c r="CL51" s="1319"/>
      <c r="CM51" s="1319"/>
      <c r="CN51" s="1319">
        <v>24.4</v>
      </c>
      <c r="CO51" s="1319"/>
      <c r="CP51" s="1319"/>
      <c r="CQ51" s="1319"/>
      <c r="CR51" s="1319"/>
      <c r="CS51" s="1319"/>
      <c r="CT51" s="1319"/>
      <c r="CU51" s="1319"/>
      <c r="CV51" s="1319">
        <v>24.8</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60.1</v>
      </c>
      <c r="CG53" s="1319"/>
      <c r="CH53" s="1319"/>
      <c r="CI53" s="1319"/>
      <c r="CJ53" s="1319"/>
      <c r="CK53" s="1319"/>
      <c r="CL53" s="1319"/>
      <c r="CM53" s="1319"/>
      <c r="CN53" s="1319">
        <v>66.099999999999994</v>
      </c>
      <c r="CO53" s="1319"/>
      <c r="CP53" s="1319"/>
      <c r="CQ53" s="1319"/>
      <c r="CR53" s="1319"/>
      <c r="CS53" s="1319"/>
      <c r="CT53" s="1319"/>
      <c r="CU53" s="1319"/>
      <c r="CV53" s="1319">
        <v>67.3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614</v>
      </c>
      <c r="AO55" s="1318"/>
      <c r="AP55" s="1318"/>
      <c r="AQ55" s="1318"/>
      <c r="AR55" s="1318"/>
      <c r="AS55" s="1318"/>
      <c r="AT55" s="1318"/>
      <c r="AU55" s="1318"/>
      <c r="AV55" s="1318"/>
      <c r="AW55" s="1318"/>
      <c r="AX55" s="1318"/>
      <c r="AY55" s="1318"/>
      <c r="AZ55" s="1318"/>
      <c r="BA55" s="1318"/>
      <c r="BB55" s="1321" t="s">
        <v>612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9">
        <v>25.4</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565</v>
      </c>
      <c r="BQ72" s="1318"/>
      <c r="BR72" s="1318"/>
      <c r="BS72" s="1318"/>
      <c r="BT72" s="1318"/>
      <c r="BU72" s="1318"/>
      <c r="BV72" s="1318"/>
      <c r="BW72" s="1318"/>
      <c r="BX72" s="1318" t="s">
        <v>566</v>
      </c>
      <c r="BY72" s="1318"/>
      <c r="BZ72" s="1318"/>
      <c r="CA72" s="1318"/>
      <c r="CB72" s="1318"/>
      <c r="CC72" s="1318"/>
      <c r="CD72" s="1318"/>
      <c r="CE72" s="1318"/>
      <c r="CF72" s="1318" t="s">
        <v>567</v>
      </c>
      <c r="CG72" s="1318"/>
      <c r="CH72" s="1318"/>
      <c r="CI72" s="1318"/>
      <c r="CJ72" s="1318"/>
      <c r="CK72" s="1318"/>
      <c r="CL72" s="1318"/>
      <c r="CM72" s="1318"/>
      <c r="CN72" s="1318" t="s">
        <v>568</v>
      </c>
      <c r="CO72" s="1318"/>
      <c r="CP72" s="1318"/>
      <c r="CQ72" s="1318"/>
      <c r="CR72" s="1318"/>
      <c r="CS72" s="1318"/>
      <c r="CT72" s="1318"/>
      <c r="CU72" s="1318"/>
      <c r="CV72" s="1318" t="s">
        <v>569</v>
      </c>
      <c r="CW72" s="1318"/>
      <c r="CX72" s="1318"/>
      <c r="CY72" s="1318"/>
      <c r="CZ72" s="1318"/>
      <c r="DA72" s="1318"/>
      <c r="DB72" s="1318"/>
      <c r="DC72" s="1318"/>
    </row>
    <row r="73" spans="2:107">
      <c r="B73" s="394"/>
      <c r="G73" s="1325"/>
      <c r="H73" s="1325"/>
      <c r="I73" s="1325"/>
      <c r="J73" s="1325"/>
      <c r="K73" s="1326"/>
      <c r="L73" s="1326"/>
      <c r="M73" s="1326"/>
      <c r="N73" s="1326"/>
      <c r="AM73" s="403"/>
      <c r="AN73" s="1321" t="s">
        <v>611</v>
      </c>
      <c r="AO73" s="1321"/>
      <c r="AP73" s="1321"/>
      <c r="AQ73" s="1321"/>
      <c r="AR73" s="1321"/>
      <c r="AS73" s="1321"/>
      <c r="AT73" s="1321"/>
      <c r="AU73" s="1321"/>
      <c r="AV73" s="1321"/>
      <c r="AW73" s="1321"/>
      <c r="AX73" s="1321"/>
      <c r="AY73" s="1321"/>
      <c r="AZ73" s="1321"/>
      <c r="BA73" s="1321"/>
      <c r="BB73" s="1321" t="s">
        <v>612</v>
      </c>
      <c r="BC73" s="1321"/>
      <c r="BD73" s="1321"/>
      <c r="BE73" s="1321"/>
      <c r="BF73" s="1321"/>
      <c r="BG73" s="1321"/>
      <c r="BH73" s="1321"/>
      <c r="BI73" s="1321"/>
      <c r="BJ73" s="1321"/>
      <c r="BK73" s="1321"/>
      <c r="BL73" s="1321"/>
      <c r="BM73" s="1321"/>
      <c r="BN73" s="1321"/>
      <c r="BO73" s="1321"/>
      <c r="BP73" s="1319">
        <v>36.200000000000003</v>
      </c>
      <c r="BQ73" s="1319"/>
      <c r="BR73" s="1319"/>
      <c r="BS73" s="1319"/>
      <c r="BT73" s="1319"/>
      <c r="BU73" s="1319"/>
      <c r="BV73" s="1319"/>
      <c r="BW73" s="1319"/>
      <c r="BX73" s="1319">
        <v>30.5</v>
      </c>
      <c r="BY73" s="1319"/>
      <c r="BZ73" s="1319"/>
      <c r="CA73" s="1319"/>
      <c r="CB73" s="1319"/>
      <c r="CC73" s="1319"/>
      <c r="CD73" s="1319"/>
      <c r="CE73" s="1319"/>
      <c r="CF73" s="1319">
        <v>20.399999999999999</v>
      </c>
      <c r="CG73" s="1319"/>
      <c r="CH73" s="1319"/>
      <c r="CI73" s="1319"/>
      <c r="CJ73" s="1319"/>
      <c r="CK73" s="1319"/>
      <c r="CL73" s="1319"/>
      <c r="CM73" s="1319"/>
      <c r="CN73" s="1319">
        <v>24.4</v>
      </c>
      <c r="CO73" s="1319"/>
      <c r="CP73" s="1319"/>
      <c r="CQ73" s="1319"/>
      <c r="CR73" s="1319"/>
      <c r="CS73" s="1319"/>
      <c r="CT73" s="1319"/>
      <c r="CU73" s="1319"/>
      <c r="CV73" s="1319">
        <v>24.8</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619</v>
      </c>
      <c r="BC75" s="1321"/>
      <c r="BD75" s="1321"/>
      <c r="BE75" s="1321"/>
      <c r="BF75" s="1321"/>
      <c r="BG75" s="1321"/>
      <c r="BH75" s="1321"/>
      <c r="BI75" s="1321"/>
      <c r="BJ75" s="1321"/>
      <c r="BK75" s="1321"/>
      <c r="BL75" s="1321"/>
      <c r="BM75" s="1321"/>
      <c r="BN75" s="1321"/>
      <c r="BO75" s="1321"/>
      <c r="BP75" s="1319">
        <v>9.8000000000000007</v>
      </c>
      <c r="BQ75" s="1319"/>
      <c r="BR75" s="1319"/>
      <c r="BS75" s="1319"/>
      <c r="BT75" s="1319"/>
      <c r="BU75" s="1319"/>
      <c r="BV75" s="1319"/>
      <c r="BW75" s="1319"/>
      <c r="BX75" s="1319">
        <v>8.9</v>
      </c>
      <c r="BY75" s="1319"/>
      <c r="BZ75" s="1319"/>
      <c r="CA75" s="1319"/>
      <c r="CB75" s="1319"/>
      <c r="CC75" s="1319"/>
      <c r="CD75" s="1319"/>
      <c r="CE75" s="1319"/>
      <c r="CF75" s="1319">
        <v>8.6</v>
      </c>
      <c r="CG75" s="1319"/>
      <c r="CH75" s="1319"/>
      <c r="CI75" s="1319"/>
      <c r="CJ75" s="1319"/>
      <c r="CK75" s="1319"/>
      <c r="CL75" s="1319"/>
      <c r="CM75" s="1319"/>
      <c r="CN75" s="1319">
        <v>8.8000000000000007</v>
      </c>
      <c r="CO75" s="1319"/>
      <c r="CP75" s="1319"/>
      <c r="CQ75" s="1319"/>
      <c r="CR75" s="1319"/>
      <c r="CS75" s="1319"/>
      <c r="CT75" s="1319"/>
      <c r="CU75" s="1319"/>
      <c r="CV75" s="1319">
        <v>9</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620</v>
      </c>
      <c r="AO77" s="1318"/>
      <c r="AP77" s="1318"/>
      <c r="AQ77" s="1318"/>
      <c r="AR77" s="1318"/>
      <c r="AS77" s="1318"/>
      <c r="AT77" s="1318"/>
      <c r="AU77" s="1318"/>
      <c r="AV77" s="1318"/>
      <c r="AW77" s="1318"/>
      <c r="AX77" s="1318"/>
      <c r="AY77" s="1318"/>
      <c r="AZ77" s="1318"/>
      <c r="BA77" s="1318"/>
      <c r="BB77" s="1321" t="s">
        <v>621</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618</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XQX+gEx/SfOl2l2TGoVoWwaZbQ2Etcgj7PSQCfk34fNMafht8Nt/gTjJ8zRfn0vfid7F+dliFya0UBIyr082Q==" saltValue="uhs82QZjZbjh2eJ6n8Ud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ETsR1Agy5kd08htRUg7XB6jt64FfUFsssqtY+iUGzP9mRfHoAhMCMqrPRVTOLJ+rrcTBhbJrpNiPpETNhK4IQ==" saltValue="P3uOxdojXXeWT+eDNU3B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msaZqXLQKzZ3YP4Osde17OIy0SqxKQVPaRrsEKMBHLBRqZSTzuPaA/j+8IxdbbGPxkWhUhxY6t01kPTpCr7OA==" saltValue="Hk8IhcdwZHyTMOZvR2kO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59476</v>
      </c>
      <c r="E3" s="161"/>
      <c r="F3" s="162">
        <v>66255</v>
      </c>
      <c r="G3" s="163"/>
      <c r="H3" s="164"/>
    </row>
    <row r="4" spans="1:8">
      <c r="A4" s="165"/>
      <c r="B4" s="166"/>
      <c r="C4" s="167"/>
      <c r="D4" s="168">
        <v>37051</v>
      </c>
      <c r="E4" s="169"/>
      <c r="F4" s="170">
        <v>31822</v>
      </c>
      <c r="G4" s="171"/>
      <c r="H4" s="172"/>
    </row>
    <row r="5" spans="1:8">
      <c r="A5" s="153" t="s">
        <v>557</v>
      </c>
      <c r="B5" s="158"/>
      <c r="C5" s="159"/>
      <c r="D5" s="160">
        <v>93307</v>
      </c>
      <c r="E5" s="161"/>
      <c r="F5" s="162">
        <v>92247</v>
      </c>
      <c r="G5" s="163"/>
      <c r="H5" s="164"/>
    </row>
    <row r="6" spans="1:8">
      <c r="A6" s="165"/>
      <c r="B6" s="166"/>
      <c r="C6" s="167"/>
      <c r="D6" s="168">
        <v>74057</v>
      </c>
      <c r="E6" s="169"/>
      <c r="F6" s="170">
        <v>37204</v>
      </c>
      <c r="G6" s="171"/>
      <c r="H6" s="172"/>
    </row>
    <row r="7" spans="1:8">
      <c r="A7" s="153" t="s">
        <v>558</v>
      </c>
      <c r="B7" s="158"/>
      <c r="C7" s="159"/>
      <c r="D7" s="160">
        <v>81518</v>
      </c>
      <c r="E7" s="161"/>
      <c r="F7" s="162">
        <v>67319</v>
      </c>
      <c r="G7" s="163"/>
      <c r="H7" s="164"/>
    </row>
    <row r="8" spans="1:8">
      <c r="A8" s="165"/>
      <c r="B8" s="166"/>
      <c r="C8" s="167"/>
      <c r="D8" s="168">
        <v>40112</v>
      </c>
      <c r="E8" s="169"/>
      <c r="F8" s="170">
        <v>38101</v>
      </c>
      <c r="G8" s="171"/>
      <c r="H8" s="172"/>
    </row>
    <row r="9" spans="1:8">
      <c r="A9" s="153" t="s">
        <v>559</v>
      </c>
      <c r="B9" s="158"/>
      <c r="C9" s="159"/>
      <c r="D9" s="160">
        <v>116501</v>
      </c>
      <c r="E9" s="161"/>
      <c r="F9" s="162">
        <v>70615</v>
      </c>
      <c r="G9" s="163"/>
      <c r="H9" s="164"/>
    </row>
    <row r="10" spans="1:8">
      <c r="A10" s="165"/>
      <c r="B10" s="166"/>
      <c r="C10" s="167"/>
      <c r="D10" s="168">
        <v>66455</v>
      </c>
      <c r="E10" s="169"/>
      <c r="F10" s="170">
        <v>37382</v>
      </c>
      <c r="G10" s="171"/>
      <c r="H10" s="172"/>
    </row>
    <row r="11" spans="1:8">
      <c r="A11" s="153" t="s">
        <v>560</v>
      </c>
      <c r="B11" s="158"/>
      <c r="C11" s="159"/>
      <c r="D11" s="160">
        <v>116092</v>
      </c>
      <c r="E11" s="161"/>
      <c r="F11" s="162">
        <v>69185</v>
      </c>
      <c r="G11" s="163"/>
      <c r="H11" s="164"/>
    </row>
    <row r="12" spans="1:8">
      <c r="A12" s="165"/>
      <c r="B12" s="166"/>
      <c r="C12" s="173"/>
      <c r="D12" s="168">
        <v>88434</v>
      </c>
      <c r="E12" s="169"/>
      <c r="F12" s="170">
        <v>38519</v>
      </c>
      <c r="G12" s="171"/>
      <c r="H12" s="172"/>
    </row>
    <row r="13" spans="1:8">
      <c r="A13" s="153"/>
      <c r="B13" s="158"/>
      <c r="C13" s="174"/>
      <c r="D13" s="175">
        <v>93379</v>
      </c>
      <c r="E13" s="176"/>
      <c r="F13" s="177">
        <v>73124</v>
      </c>
      <c r="G13" s="178"/>
      <c r="H13" s="164"/>
    </row>
    <row r="14" spans="1:8">
      <c r="A14" s="165"/>
      <c r="B14" s="166"/>
      <c r="C14" s="167"/>
      <c r="D14" s="168">
        <v>61222</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4.58</v>
      </c>
      <c r="C19" s="179">
        <f>ROUND(VALUE(SUBSTITUTE(実質収支比率等に係る経年分析!G$48,"▲","-")),2)</f>
        <v>6.79</v>
      </c>
      <c r="D19" s="179">
        <f>ROUND(VALUE(SUBSTITUTE(実質収支比率等に係る経年分析!H$48,"▲","-")),2)</f>
        <v>7.62</v>
      </c>
      <c r="E19" s="179">
        <f>ROUND(VALUE(SUBSTITUTE(実質収支比率等に係る経年分析!I$48,"▲","-")),2)</f>
        <v>7.88</v>
      </c>
      <c r="F19" s="179">
        <f>ROUND(VALUE(SUBSTITUTE(実質収支比率等に係る経年分析!J$48,"▲","-")),2)</f>
        <v>7.38</v>
      </c>
    </row>
    <row r="20" spans="1:11">
      <c r="A20" s="179" t="s">
        <v>55</v>
      </c>
      <c r="B20" s="179">
        <f>ROUND(VALUE(SUBSTITUTE(実質収支比率等に係る経年分析!F$47,"▲","-")),2)</f>
        <v>40.380000000000003</v>
      </c>
      <c r="C20" s="179">
        <f>ROUND(VALUE(SUBSTITUTE(実質収支比率等に係る経年分析!G$47,"▲","-")),2)</f>
        <v>38.479999999999997</v>
      </c>
      <c r="D20" s="179">
        <f>ROUND(VALUE(SUBSTITUTE(実質収支比率等に係る経年分析!H$47,"▲","-")),2)</f>
        <v>41.22</v>
      </c>
      <c r="E20" s="179">
        <f>ROUND(VALUE(SUBSTITUTE(実質収支比率等に係る経年分析!I$47,"▲","-")),2)</f>
        <v>37.130000000000003</v>
      </c>
      <c r="F20" s="179">
        <f>ROUND(VALUE(SUBSTITUTE(実質収支比率等に係る経年分析!J$47,"▲","-")),2)</f>
        <v>30.74</v>
      </c>
    </row>
    <row r="21" spans="1:11">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0.7</v>
      </c>
      <c r="D21" s="179">
        <f>IF(ISNUMBER(VALUE(SUBSTITUTE(実質収支比率等に係る経年分析!H$49,"▲","-"))),ROUND(VALUE(SUBSTITUTE(実質収支比率等に係る経年分析!H$49,"▲","-")),2),NA())</f>
        <v>2.5099999999999998</v>
      </c>
      <c r="E21" s="179">
        <f>IF(ISNUMBER(VALUE(SUBSTITUTE(実質収支比率等に係る経年分析!I$49,"▲","-"))),ROUND(VALUE(SUBSTITUTE(実質収支比率等に係る経年分析!I$49,"▲","-")),2),NA())</f>
        <v>-5.43</v>
      </c>
      <c r="F21" s="179">
        <f>IF(ISNUMBER(VALUE(SUBSTITUTE(実質収支比率等に係る経年分析!J$49,"▲","-"))),ROUND(VALUE(SUBSTITUTE(実質収支比率等に係る経年分析!J$49,"▲","-")),2),NA())</f>
        <v>-7.77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斎場事業特別会計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国民健康保険診療施設特別会計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0.89</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0.99</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1.22</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4.0199999999999996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7.18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7.31</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6615</v>
      </c>
      <c r="E42" s="181"/>
      <c r="F42" s="181"/>
      <c r="G42" s="181">
        <f>'実質公債費比率（分子）の構造'!L$52</f>
        <v>6453</v>
      </c>
      <c r="H42" s="181"/>
      <c r="I42" s="181"/>
      <c r="J42" s="181">
        <f>'実質公債費比率（分子）の構造'!M$52</f>
        <v>6540</v>
      </c>
      <c r="K42" s="181"/>
      <c r="L42" s="181"/>
      <c r="M42" s="181">
        <f>'実質公債費比率（分子）の構造'!N$52</f>
        <v>6444</v>
      </c>
      <c r="N42" s="181"/>
      <c r="O42" s="181"/>
      <c r="P42" s="181">
        <f>'実質公債費比率（分子）の構造'!O$52</f>
        <v>6300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148</v>
      </c>
      <c r="C44" s="181"/>
      <c r="D44" s="181"/>
      <c r="E44" s="181">
        <f>'実質公債費比率（分子）の構造'!L$50</f>
        <v>148</v>
      </c>
      <c r="F44" s="181"/>
      <c r="G44" s="181"/>
      <c r="H44" s="181">
        <f>'実質公債費比率（分子）の構造'!M$50</f>
        <v>147</v>
      </c>
      <c r="I44" s="181"/>
      <c r="J44" s="181"/>
      <c r="K44" s="181">
        <f>'実質公債費比率（分子）の構造'!N$50</f>
        <v>145</v>
      </c>
      <c r="L44" s="181"/>
      <c r="M44" s="181"/>
      <c r="N44" s="181">
        <f>'実質公債費比率（分子）の構造'!O$50</f>
        <v>143</v>
      </c>
      <c r="O44" s="181"/>
      <c r="P44" s="181"/>
    </row>
    <row r="45" spans="1:16">
      <c r="A45" s="181" t="s">
        <v>66</v>
      </c>
      <c r="B45" s="181">
        <f>'実質公債費比率（分子）の構造'!K$49</f>
        <v>192</v>
      </c>
      <c r="C45" s="181"/>
      <c r="D45" s="181"/>
      <c r="E45" s="181">
        <f>'実質公債費比率（分子）の構造'!L$49</f>
        <v>85</v>
      </c>
      <c r="F45" s="181"/>
      <c r="G45" s="181"/>
      <c r="H45" s="181">
        <f>'実質公債費比率（分子）の構造'!M$49</f>
        <v>71</v>
      </c>
      <c r="I45" s="181"/>
      <c r="J45" s="181"/>
      <c r="K45" s="181">
        <f>'実質公債費比率（分子）の構造'!N$49</f>
        <v>70</v>
      </c>
      <c r="L45" s="181"/>
      <c r="M45" s="181"/>
      <c r="N45" s="181">
        <f>'実質公債費比率（分子）の構造'!O$49</f>
        <v>61</v>
      </c>
      <c r="O45" s="181"/>
      <c r="P45" s="181"/>
    </row>
    <row r="46" spans="1:16">
      <c r="A46" s="181" t="s">
        <v>67</v>
      </c>
      <c r="B46" s="181">
        <f>'実質公債費比率（分子）の構造'!K$48</f>
        <v>1682</v>
      </c>
      <c r="C46" s="181"/>
      <c r="D46" s="181"/>
      <c r="E46" s="181">
        <f>'実質公債費比率（分子）の構造'!L$48</f>
        <v>1729</v>
      </c>
      <c r="F46" s="181"/>
      <c r="G46" s="181"/>
      <c r="H46" s="181">
        <f>'実質公債費比率（分子）の構造'!M$48</f>
        <v>1746</v>
      </c>
      <c r="I46" s="181"/>
      <c r="J46" s="181"/>
      <c r="K46" s="181">
        <f>'実質公債費比率（分子）の構造'!N$48</f>
        <v>1686</v>
      </c>
      <c r="L46" s="181"/>
      <c r="M46" s="181"/>
      <c r="N46" s="181">
        <f>'実質公債費比率（分子）の構造'!O$48</f>
        <v>1614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6936</v>
      </c>
      <c r="C49" s="181"/>
      <c r="D49" s="181"/>
      <c r="E49" s="181">
        <f>'実質公債費比率（分子）の構造'!L$45</f>
        <v>6807</v>
      </c>
      <c r="F49" s="181"/>
      <c r="G49" s="181"/>
      <c r="H49" s="181">
        <f>'実質公債費比率（分子）の構造'!M$45</f>
        <v>7021</v>
      </c>
      <c r="I49" s="181"/>
      <c r="J49" s="181"/>
      <c r="K49" s="181">
        <f>'実質公債費比率（分子）の構造'!N$45</f>
        <v>6884</v>
      </c>
      <c r="L49" s="181"/>
      <c r="M49" s="181"/>
      <c r="N49" s="181">
        <f>'実質公債費比率（分子）の構造'!O$45</f>
        <v>6763</v>
      </c>
      <c r="O49" s="181"/>
      <c r="P49" s="181"/>
    </row>
    <row r="50" spans="1:16">
      <c r="A50" s="181" t="s">
        <v>71</v>
      </c>
      <c r="B50" s="181" t="e">
        <f>NA()</f>
        <v>#N/A</v>
      </c>
      <c r="C50" s="181">
        <f>IF(ISNUMBER('実質公債費比率（分子）の構造'!K$53),'実質公債費比率（分子）の構造'!K$53,NA())</f>
        <v>2343</v>
      </c>
      <c r="D50" s="181" t="e">
        <f>NA()</f>
        <v>#N/A</v>
      </c>
      <c r="E50" s="181" t="e">
        <f>NA()</f>
        <v>#N/A</v>
      </c>
      <c r="F50" s="181">
        <f>IF(ISNUMBER('実質公債費比率（分子）の構造'!L$53),'実質公債費比率（分子）の構造'!L$53,NA())</f>
        <v>2316</v>
      </c>
      <c r="G50" s="181" t="e">
        <f>NA()</f>
        <v>#N/A</v>
      </c>
      <c r="H50" s="181" t="e">
        <f>NA()</f>
        <v>#N/A</v>
      </c>
      <c r="I50" s="181">
        <f>IF(ISNUMBER('実質公債費比率（分子）の構造'!M$53),'実質公債費比率（分子）の構造'!M$53,NA())</f>
        <v>2445</v>
      </c>
      <c r="J50" s="181" t="e">
        <f>NA()</f>
        <v>#N/A</v>
      </c>
      <c r="K50" s="181" t="e">
        <f>NA()</f>
        <v>#N/A</v>
      </c>
      <c r="L50" s="181">
        <f>IF(ISNUMBER('実質公債費比率（分子）の構造'!N$53),'実質公債費比率（分子）の構造'!N$53,NA())</f>
        <v>2341</v>
      </c>
      <c r="M50" s="181" t="e">
        <f>NA()</f>
        <v>#N/A</v>
      </c>
      <c r="N50" s="181" t="e">
        <f>NA()</f>
        <v>#N/A</v>
      </c>
      <c r="O50" s="181">
        <f>IF(ISNUMBER('実質公債費比率（分子）の構造'!O$53),'実質公債費比率（分子）の構造'!O$53,NA())</f>
        <v>2281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52897</v>
      </c>
      <c r="E56" s="180"/>
      <c r="F56" s="180"/>
      <c r="G56" s="180">
        <f>'将来負担比率（分子）の構造'!J$52</f>
        <v>52264</v>
      </c>
      <c r="H56" s="180"/>
      <c r="I56" s="180"/>
      <c r="J56" s="180">
        <f>'将来負担比率（分子）の構造'!K$52</f>
        <v>50676</v>
      </c>
      <c r="K56" s="180"/>
      <c r="L56" s="180"/>
      <c r="M56" s="180">
        <f>'将来負担比率（分子）の構造'!L$52</f>
        <v>49558</v>
      </c>
      <c r="N56" s="180"/>
      <c r="O56" s="180"/>
      <c r="P56" s="180">
        <f>'将来負担比率（分子）の構造'!M$52</f>
        <v>49538</v>
      </c>
    </row>
    <row r="57" spans="1:16">
      <c r="A57" s="180" t="s">
        <v>42</v>
      </c>
      <c r="B57" s="180"/>
      <c r="C57" s="180"/>
      <c r="D57" s="180">
        <f>'将来負担比率（分子）の構造'!I$51</f>
        <v>1764</v>
      </c>
      <c r="E57" s="180"/>
      <c r="F57" s="180"/>
      <c r="G57" s="180">
        <f>'将来負担比率（分子）の構造'!J$51</f>
        <v>1662</v>
      </c>
      <c r="H57" s="180"/>
      <c r="I57" s="180"/>
      <c r="J57" s="180">
        <f>'将来負担比率（分子）の構造'!K$51</f>
        <v>1906</v>
      </c>
      <c r="K57" s="180"/>
      <c r="L57" s="180"/>
      <c r="M57" s="180">
        <f>'将来負担比率（分子）の構造'!L$51</f>
        <v>1876</v>
      </c>
      <c r="N57" s="180"/>
      <c r="O57" s="180"/>
      <c r="P57" s="180">
        <f>'将来負担比率（分子）の構造'!M$51</f>
        <v>1996</v>
      </c>
    </row>
    <row r="58" spans="1:16">
      <c r="A58" s="180" t="s">
        <v>41</v>
      </c>
      <c r="B58" s="180"/>
      <c r="C58" s="180"/>
      <c r="D58" s="180">
        <f>'将来負担比率（分子）の構造'!I$50</f>
        <v>17862</v>
      </c>
      <c r="E58" s="180"/>
      <c r="F58" s="180"/>
      <c r="G58" s="180">
        <f>'将来負担比率（分子）の構造'!J$50</f>
        <v>17303</v>
      </c>
      <c r="H58" s="180"/>
      <c r="I58" s="180"/>
      <c r="J58" s="180">
        <f>'将来負担比率（分子）の構造'!K$50</f>
        <v>17946</v>
      </c>
      <c r="K58" s="180"/>
      <c r="L58" s="180"/>
      <c r="M58" s="180">
        <f>'将来負担比率（分子）の構造'!L$50</f>
        <v>16635</v>
      </c>
      <c r="N58" s="180"/>
      <c r="O58" s="180"/>
      <c r="P58" s="180">
        <f>'将来負担比率（分子）の構造'!M$50</f>
        <v>15254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9889</v>
      </c>
      <c r="C62" s="180"/>
      <c r="D62" s="180"/>
      <c r="E62" s="180">
        <f>'将来負担比率（分子）の構造'!J$45</f>
        <v>9184</v>
      </c>
      <c r="F62" s="180"/>
      <c r="G62" s="180"/>
      <c r="H62" s="180">
        <f>'将来負担比率（分子）の構造'!K$45</f>
        <v>9029</v>
      </c>
      <c r="I62" s="180"/>
      <c r="J62" s="180"/>
      <c r="K62" s="180">
        <f>'将来負担比率（分子）の構造'!L$45</f>
        <v>8566</v>
      </c>
      <c r="L62" s="180"/>
      <c r="M62" s="180"/>
      <c r="N62" s="180">
        <f>'将来負担比率（分子）の構造'!M$45</f>
        <v>7948</v>
      </c>
      <c r="O62" s="180"/>
      <c r="P62" s="180"/>
    </row>
    <row r="63" spans="1:16">
      <c r="A63" s="180" t="s">
        <v>34</v>
      </c>
      <c r="B63" s="180">
        <f>'将来負担比率（分子）の構造'!I$44</f>
        <v>306</v>
      </c>
      <c r="C63" s="180"/>
      <c r="D63" s="180"/>
      <c r="E63" s="180">
        <f>'将来負担比率（分子）の構造'!J$44</f>
        <v>226</v>
      </c>
      <c r="F63" s="180"/>
      <c r="G63" s="180"/>
      <c r="H63" s="180">
        <f>'将来負担比率（分子）の構造'!K$44</f>
        <v>160</v>
      </c>
      <c r="I63" s="180"/>
      <c r="J63" s="180"/>
      <c r="K63" s="180">
        <f>'将来負担比率（分子）の構造'!L$44</f>
        <v>95</v>
      </c>
      <c r="L63" s="180"/>
      <c r="M63" s="180"/>
      <c r="N63" s="180">
        <f>'将来負担比率（分子）の構造'!M$44</f>
        <v>33</v>
      </c>
      <c r="O63" s="180"/>
      <c r="P63" s="180"/>
    </row>
    <row r="64" spans="1:16">
      <c r="A64" s="180" t="s">
        <v>33</v>
      </c>
      <c r="B64" s="180">
        <f>'将来負担比率（分子）の構造'!I$43</f>
        <v>16966</v>
      </c>
      <c r="C64" s="180"/>
      <c r="D64" s="180"/>
      <c r="E64" s="180">
        <f>'将来負担比率（分子）の構造'!J$43</f>
        <v>15833</v>
      </c>
      <c r="F64" s="180"/>
      <c r="G64" s="180"/>
      <c r="H64" s="180">
        <f>'将来負担比率（分子）の構造'!K$43</f>
        <v>14599</v>
      </c>
      <c r="I64" s="180"/>
      <c r="J64" s="180"/>
      <c r="K64" s="180">
        <f>'将来負担比率（分子）の構造'!L$43</f>
        <v>14224</v>
      </c>
      <c r="L64" s="180"/>
      <c r="M64" s="180"/>
      <c r="N64" s="180">
        <f>'将来負担比率（分子）の構造'!M$43</f>
        <v>13331</v>
      </c>
      <c r="O64" s="180"/>
      <c r="P64" s="180"/>
    </row>
    <row r="65" spans="1:16">
      <c r="A65" s="180" t="s">
        <v>32</v>
      </c>
      <c r="B65" s="180">
        <f>'将来負担比率（分子）の構造'!I$42</f>
        <v>1215</v>
      </c>
      <c r="C65" s="180"/>
      <c r="D65" s="180"/>
      <c r="E65" s="180">
        <f>'将来負担比率（分子）の構造'!J$42</f>
        <v>1090</v>
      </c>
      <c r="F65" s="180"/>
      <c r="G65" s="180"/>
      <c r="H65" s="180">
        <f>'将来負担比率（分子）の構造'!K$42</f>
        <v>965</v>
      </c>
      <c r="I65" s="180"/>
      <c r="J65" s="180"/>
      <c r="K65" s="180">
        <f>'将来負担比率（分子）の構造'!L$42</f>
        <v>837</v>
      </c>
      <c r="L65" s="180"/>
      <c r="M65" s="180"/>
      <c r="N65" s="180">
        <f>'将来負担比率（分子）の構造'!M$42</f>
        <v>708</v>
      </c>
      <c r="O65" s="180"/>
      <c r="P65" s="180"/>
    </row>
    <row r="66" spans="1:16">
      <c r="A66" s="180" t="s">
        <v>31</v>
      </c>
      <c r="B66" s="180">
        <f>'将来負担比率（分子）の構造'!I$41</f>
        <v>54069</v>
      </c>
      <c r="C66" s="180"/>
      <c r="D66" s="180"/>
      <c r="E66" s="180">
        <f>'将来負担比率（分子）の構造'!J$41</f>
        <v>53398</v>
      </c>
      <c r="F66" s="180"/>
      <c r="G66" s="180"/>
      <c r="H66" s="180">
        <f>'将来負担比率（分子）の構造'!K$41</f>
        <v>51281</v>
      </c>
      <c r="I66" s="180"/>
      <c r="J66" s="180"/>
      <c r="K66" s="180">
        <f>'将来負担比率（分子）の構造'!L$41</f>
        <v>50690</v>
      </c>
      <c r="L66" s="180"/>
      <c r="M66" s="180"/>
      <c r="N66" s="180">
        <f>'将来負担比率（分子）の構造'!M$41</f>
        <v>51103</v>
      </c>
      <c r="O66" s="180"/>
      <c r="P66" s="180"/>
    </row>
    <row r="67" spans="1:16">
      <c r="A67" s="180" t="s">
        <v>75</v>
      </c>
      <c r="B67" s="180" t="e">
        <f>NA()</f>
        <v>#N/A</v>
      </c>
      <c r="C67" s="180">
        <f>IF(ISNUMBER('将来負担比率（分子）の構造'!I$53), IF('将来負担比率（分子）の構造'!I$53 &lt; 0, 0, '将来負担比率（分子）の構造'!I$53), NA())</f>
        <v>9923</v>
      </c>
      <c r="D67" s="180" t="e">
        <f>NA()</f>
        <v>#N/A</v>
      </c>
      <c r="E67" s="180" t="e">
        <f>NA()</f>
        <v>#N/A</v>
      </c>
      <c r="F67" s="180">
        <f>IF(ISNUMBER('将来負担比率（分子）の構造'!J$53), IF('将来負担比率（分子）の構造'!J$53 &lt; 0, 0, '将来負担比率（分子）の構造'!J$53), NA())</f>
        <v>8502</v>
      </c>
      <c r="G67" s="180" t="e">
        <f>NA()</f>
        <v>#N/A</v>
      </c>
      <c r="H67" s="180" t="e">
        <f>NA()</f>
        <v>#N/A</v>
      </c>
      <c r="I67" s="180">
        <f>IF(ISNUMBER('将来負担比率（分子）の構造'!K$53), IF('将来負担比率（分子）の構造'!K$53 &lt; 0, 0, '将来負担比率（分子）の構造'!K$53), NA())</f>
        <v>5506</v>
      </c>
      <c r="J67" s="180" t="e">
        <f>NA()</f>
        <v>#N/A</v>
      </c>
      <c r="K67" s="180" t="e">
        <f>NA()</f>
        <v>#N/A</v>
      </c>
      <c r="L67" s="180">
        <f>IF(ISNUMBER('将来負担比率（分子）の構造'!L$53), IF('将来負担比率（分子）の構造'!L$53 &lt; 0, 0, '将来負担比率（分子）の構造'!L$53), NA())</f>
        <v>6343</v>
      </c>
      <c r="M67" s="180" t="e">
        <f>NA()</f>
        <v>#N/A</v>
      </c>
      <c r="N67" s="180" t="e">
        <f>NA()</f>
        <v>#N/A</v>
      </c>
      <c r="O67" s="180">
        <f>IF(ISNUMBER('将来負担比率（分子）の構造'!M$53), IF('将来負担比率（分子）の構造'!M$53 &lt; 0, 0, '将来負担比率（分子）の構造'!M$53), NA())</f>
        <v>6335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13692</v>
      </c>
      <c r="C72" s="184">
        <f>基金残高に係る経年分析!G55</f>
        <v>11940</v>
      </c>
      <c r="D72" s="184">
        <f>基金残高に係る経年分析!H55</f>
        <v>9698</v>
      </c>
    </row>
    <row r="73" spans="1:16">
      <c r="A73" s="183" t="s">
        <v>78</v>
      </c>
      <c r="B73" s="184">
        <f>基金残高に係る経年分析!F56</f>
        <v>575</v>
      </c>
      <c r="C73" s="184">
        <f>基金残高に係る経年分析!G56</f>
        <v>1293</v>
      </c>
      <c r="D73" s="184">
        <f>基金残高に係る経年分析!H56</f>
        <v>2172</v>
      </c>
    </row>
    <row r="74" spans="1:16">
      <c r="A74" s="183" t="s">
        <v>79</v>
      </c>
      <c r="B74" s="184">
        <f>基金残高に係る経年分析!F57</f>
        <v>4785</v>
      </c>
      <c r="C74" s="184">
        <f>基金残高に係る経年分析!G57</f>
        <v>4347</v>
      </c>
      <c r="D74" s="184">
        <f>基金残高に係る経年分析!H57</f>
        <v>3899</v>
      </c>
    </row>
  </sheetData>
  <sheetProtection algorithmName="SHA-512" hashValue="+Otn1QxbvncIGInjbne1zdIJ/GppQUxZG9dKAsSPZT5MWKXQTem7bud/WD6yfKcZhw9+Ss0xSSS6tzxob0pn5w==" saltValue="nu1uMQ98+CWBVAhXOaUv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2020-03-11T08:07:59Z</cp:lastPrinted>
  <dcterms:created xsi:type="dcterms:W3CDTF">2020-02-10T06:11:05Z</dcterms:created>
  <dcterms:modified xsi:type="dcterms:W3CDTF">2020-09-11T01:58:51Z</dcterms:modified>
  <cp:category/>
</cp:coreProperties>
</file>