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<sst xmlns="http://schemas.openxmlformats.org/spreadsheetml/2006/main" count="221" uniqueCount="111">
  <si>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</si>
  <si>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</si>
  <si>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</si>
  <si>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</si>
  <si>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</si>
  <si>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</si>
  <si>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</si>
  <si>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</si>
  <si>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</si>
  <si>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</si>
  <si>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</si>
  <si>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</si>
  <si>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</si>
  <si>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</si>
  <si>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</si>
  <si>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</si>
  <si>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</si>
  <si>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</si>
  <si>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</si>
  <si>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</si>
  <si>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</si>
  <si>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</si>
  <si>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</si>
  <si>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</si>
  <si>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</si>
  <si>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</si>
  <si>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</si>
  <si>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</si>
  <si>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</si>
  <si>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</si>
  <si>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</si>
  <si>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</si>
  <si>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</si>
  <si>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</si>
  <si>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</si>
  <si>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</si>
  <si>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</si>
  <si>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</si>
  <si>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</si>
  <si>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</si>
  <si>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</si>
  <si>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</si>
  <si>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</si>
  <si>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</si>
  <si>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</si>
  <si>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</si>
  <si>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</si>
  <si>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</si>
  <si>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</si>
  <si>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</si>
  <si>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</si>
  <si>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</si>
  <si>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</si>
  <si>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</si>
  <si>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</si>
  <si>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</si>
  <si>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</si>
  <si>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</si>
  <si>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</si>
  <si>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</si>
  <si>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</si>
  <si>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</si>
  <si>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</si>
  <si>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</si>
  <si>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</si>
  <si>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</si>
  <si>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</si>
  <si>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</si>
  <si>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</si>
  <si>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</si>
  <si>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</si>
  <si>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</si>
  <si>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</si>
  <si>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</si>
  <si>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</si>
  <si>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</si>
  <si>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</si>
  <si>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</si>
  <si>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</si>
  <si>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</si>
  <si>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</si>
  <si>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</si>
  <si>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</si>
  <si>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</si>
  <si>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</si>
  <si>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</si>
  <si>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</si>
  <si>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</si>
  <si>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</si>
  <si>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</si>
  <si>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</si>
  <si>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</si>
  <si>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</si>
  <si>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</si>
  <si>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</si>
  <si>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</si>
  <si>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</si>
  <si>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</si>
  <si>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</si>
  <si>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</si>
  <si>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</si>
  <si>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</si>
  <si>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</si>
  <si>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</si>
  <si>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</si>
  <si>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</si>
  <si>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</si>
  <si>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</si>
  <si>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平成27年10月に使用料を改正したことで経費回収率が改善した。
　昨年度より汚水処理原価は減少したが、小規模な処理場が点在しているため、類似団体より高い傾向にある。今後は、更に効率的な維持管理に取り組む必要がある。</t>
    <rPh sb="1" eb="3">
      <t>ヘイセイ</t>
    </rPh>
    <rPh sb="5" eb="6">
      <t>ネン</t>
    </rPh>
    <rPh sb="8" eb="9">
      <t>ガツ</t>
    </rPh>
    <rPh sb="10" eb="13">
      <t>シヨウリョウ</t>
    </rPh>
    <rPh sb="14" eb="16">
      <t>カイセイ</t>
    </rPh>
    <rPh sb="21" eb="23">
      <t>ケイヒ</t>
    </rPh>
    <rPh sb="23" eb="25">
      <t>カイシュウ</t>
    </rPh>
    <rPh sb="25" eb="26">
      <t>リツ</t>
    </rPh>
    <rPh sb="27" eb="29">
      <t>カイゼン</t>
    </rPh>
    <rPh sb="34" eb="37">
      <t>サクネンド</t>
    </rPh>
    <rPh sb="39" eb="41">
      <t>オスイ</t>
    </rPh>
    <rPh sb="41" eb="43">
      <t>ショリ</t>
    </rPh>
    <rPh sb="43" eb="45">
      <t>ゲンカ</t>
    </rPh>
    <rPh sb="46" eb="48">
      <t>ゲンショウ</t>
    </rPh>
    <rPh sb="52" eb="55">
      <t>ショウキボ</t>
    </rPh>
    <rPh sb="56" eb="58">
      <t>ショリ</t>
    </rPh>
    <rPh sb="58" eb="59">
      <t>ジョウ</t>
    </rPh>
    <rPh sb="60" eb="62">
      <t>テンザイ</t>
    </rPh>
    <rPh sb="69" eb="71">
      <t>ルイジ</t>
    </rPh>
    <rPh sb="71" eb="73">
      <t>ダンタイ</t>
    </rPh>
    <rPh sb="75" eb="76">
      <t>タカ</t>
    </rPh>
    <rPh sb="77" eb="79">
      <t>ケイコウ</t>
    </rPh>
    <rPh sb="83" eb="85">
      <t>コンゴ</t>
    </rPh>
    <rPh sb="87" eb="88">
      <t>サラ</t>
    </rPh>
    <rPh sb="89" eb="91">
      <t>コウリツ</t>
    </rPh>
    <rPh sb="91" eb="92">
      <t>テキ</t>
    </rPh>
    <rPh sb="93" eb="95">
      <t>イジ</t>
    </rPh>
    <rPh sb="95" eb="97">
      <t>カンリ</t>
    </rPh>
    <rPh sb="98" eb="99">
      <t>ト</t>
    </rPh>
    <rPh sb="100" eb="101">
      <t>ク</t>
    </rPh>
    <rPh sb="102" eb="104">
      <t>ヒツヨウ</t>
    </rPh>
    <phoneticPr fontId="4"/>
  </si>
  <si>
    <t>　供用開始の時期が、平成13～23年度であり、比較的施設は新しい。施設の部分的な修繕等を実施する場合は、耐用年数の延伸等を図るなど、将来の費用負担をできるだけ抑えるられるよう努める。</t>
    <rPh sb="1" eb="3">
      <t>キョウヨウ</t>
    </rPh>
    <rPh sb="3" eb="5">
      <t>カイシ</t>
    </rPh>
    <rPh sb="6" eb="8">
      <t>ジキ</t>
    </rPh>
    <rPh sb="10" eb="12">
      <t>ヘイセイ</t>
    </rPh>
    <rPh sb="17" eb="18">
      <t>ネン</t>
    </rPh>
    <rPh sb="18" eb="19">
      <t>ド</t>
    </rPh>
    <rPh sb="23" eb="26">
      <t>ヒカクテキ</t>
    </rPh>
    <rPh sb="26" eb="28">
      <t>シセツ</t>
    </rPh>
    <rPh sb="29" eb="30">
      <t>アタラ</t>
    </rPh>
    <rPh sb="33" eb="35">
      <t>シセツ</t>
    </rPh>
    <rPh sb="36" eb="39">
      <t>ブブンテキ</t>
    </rPh>
    <rPh sb="40" eb="42">
      <t>シュウゼン</t>
    </rPh>
    <rPh sb="42" eb="43">
      <t>トウ</t>
    </rPh>
    <rPh sb="44" eb="46">
      <t>ジッシ</t>
    </rPh>
    <rPh sb="48" eb="50">
      <t>バアイ</t>
    </rPh>
    <rPh sb="52" eb="54">
      <t>タイヨウ</t>
    </rPh>
    <rPh sb="54" eb="56">
      <t>ネンスウ</t>
    </rPh>
    <rPh sb="57" eb="59">
      <t>エンシン</t>
    </rPh>
    <rPh sb="59" eb="60">
      <t>トウ</t>
    </rPh>
    <rPh sb="61" eb="62">
      <t>ハカ</t>
    </rPh>
    <rPh sb="66" eb="68">
      <t>ショウライ</t>
    </rPh>
    <rPh sb="69" eb="71">
      <t>ヒヨウ</t>
    </rPh>
    <rPh sb="71" eb="73">
      <t>フタン</t>
    </rPh>
    <rPh sb="79" eb="80">
      <t>オサ</t>
    </rPh>
    <rPh sb="87" eb="88">
      <t>ツト</t>
    </rPh>
    <phoneticPr fontId="4"/>
  </si>
  <si>
    <t>　平成28年度より、本市の集合処理事業に地方公営企業法を全部適用し、一つの会計で予算執行している。会計全体で健全化を図り、安定的で持続可能な経営に努めることとしたい。</t>
    <rPh sb="1" eb="3">
      <t>ヘイセイ</t>
    </rPh>
    <rPh sb="5" eb="6">
      <t>ネン</t>
    </rPh>
    <rPh sb="6" eb="7">
      <t>ド</t>
    </rPh>
    <rPh sb="10" eb="11">
      <t>ホン</t>
    </rPh>
    <rPh sb="11" eb="12">
      <t>シ</t>
    </rPh>
    <rPh sb="13" eb="15">
      <t>シュウゴウ</t>
    </rPh>
    <rPh sb="15" eb="17">
      <t>ショリ</t>
    </rPh>
    <rPh sb="17" eb="19">
      <t>ジギョウ</t>
    </rPh>
    <rPh sb="20" eb="22">
      <t>チホウ</t>
    </rPh>
    <rPh sb="22" eb="24">
      <t>コウエイ</t>
    </rPh>
    <rPh sb="24" eb="26">
      <t>キギョウ</t>
    </rPh>
    <rPh sb="26" eb="27">
      <t>ホウ</t>
    </rPh>
    <rPh sb="28" eb="30">
      <t>ゼンブ</t>
    </rPh>
    <rPh sb="30" eb="32">
      <t>テキヨウ</t>
    </rPh>
    <rPh sb="34" eb="35">
      <t>ヒト</t>
    </rPh>
    <rPh sb="37" eb="39">
      <t>カイケイ</t>
    </rPh>
    <rPh sb="40" eb="42">
      <t>ヨサン</t>
    </rPh>
    <rPh sb="42" eb="44">
      <t>シッコウ</t>
    </rPh>
    <rPh sb="49" eb="51">
      <t>カイケイ</t>
    </rPh>
    <rPh sb="51" eb="53">
      <t>ゼンタイ</t>
    </rPh>
    <rPh sb="54" eb="57">
      <t>ケンゼンカ</t>
    </rPh>
    <rPh sb="58" eb="59">
      <t>ハカ</t>
    </rPh>
    <rPh sb="61" eb="64">
      <t>アンテイテキ</t>
    </rPh>
    <rPh sb="65" eb="67">
      <t>ジゾク</t>
    </rPh>
    <rPh sb="67" eb="69">
      <t>カノウ</t>
    </rPh>
    <rPh sb="70" eb="72">
      <t>ケイエイ</t>
    </rPh>
    <rPh sb="73" eb="7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</si>
</sst>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258560"/>
        <c:axId val="2522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58560"/>
        <c:axId val="252281216"/>
      </c:lineChart>
      <c:dateAx>
        <c:axId val="25225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281216"/>
        <c:crosses val="autoZero"/>
        <c:auto val="1"/>
        <c:lblOffset val="100"/>
        <c:baseTimeUnit val="years"/>
      </c:dateAx>
      <c:valAx>
        <c:axId val="2522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25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99.06</c:v>
                </c:pt>
                <c:pt idx="1">
                  <c:v>100.36</c:v>
                </c:pt>
                <c:pt idx="2">
                  <c:v>102.18</c:v>
                </c:pt>
                <c:pt idx="3">
                  <c:v>99.98</c:v>
                </c:pt>
                <c:pt idx="4">
                  <c:v>106.18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15520"/>
        <c:axId val="2523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15520"/>
        <c:axId val="252362752"/>
      </c:lineChart>
      <c:dateAx>
        <c:axId val="25231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62752"/>
        <c:crosses val="autoZero"/>
        <c:auto val="1"/>
        <c:lblOffset val="100"/>
        <c:baseTimeUnit val="years"/>
      </c:dateAx>
      <c:valAx>
        <c:axId val="25236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31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97056"/>
        <c:axId val="25239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97056"/>
        <c:axId val="252398976"/>
      </c:lineChart>
      <c:dateAx>
        <c:axId val="25239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98976"/>
        <c:crosses val="autoZero"/>
        <c:auto val="1"/>
        <c:lblOffset val="100"/>
        <c:baseTimeUnit val="years"/>
      </c:dateAx>
      <c:valAx>
        <c:axId val="25239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39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25760"/>
        <c:axId val="25312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5760"/>
        <c:axId val="253127680"/>
      </c:lineChart>
      <c:dateAx>
        <c:axId val="25312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127680"/>
        <c:crosses val="autoZero"/>
        <c:auto val="1"/>
        <c:lblOffset val="100"/>
        <c:baseTimeUnit val="years"/>
      </c:dateAx>
      <c:valAx>
        <c:axId val="25312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12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497536"/>
        <c:axId val="2544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97536"/>
        <c:axId val="254499456"/>
      </c:lineChart>
      <c:dateAx>
        <c:axId val="25449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499456"/>
        <c:crosses val="autoZero"/>
        <c:auto val="1"/>
        <c:lblOffset val="100"/>
        <c:baseTimeUnit val="years"/>
      </c:dateAx>
      <c:valAx>
        <c:axId val="25449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49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38112"/>
        <c:axId val="2545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38112"/>
        <c:axId val="254540032"/>
      </c:lineChart>
      <c:dateAx>
        <c:axId val="2545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540032"/>
        <c:crosses val="autoZero"/>
        <c:auto val="1"/>
        <c:lblOffset val="100"/>
        <c:baseTimeUnit val="years"/>
      </c:dateAx>
      <c:valAx>
        <c:axId val="2545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5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135.81</c:v>
                </c:pt>
                <c:pt idx="1">
                  <c:v>119.05</c:v>
                </c:pt>
                <c:pt idx="2">
                  <c:v>10.45</c:v>
                </c:pt>
                <c:pt idx="3">
                  <c:v>9.57</c:v>
                </c:pt>
                <c:pt idx="4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79808"/>
        <c:axId val="2554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79808"/>
        <c:axId val="255481728"/>
      </c:lineChart>
      <c:dateAx>
        <c:axId val="2554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481728"/>
        <c:crosses val="autoZero"/>
        <c:auto val="1"/>
        <c:lblOffset val="100"/>
        <c:baseTimeUnit val="years"/>
      </c:dateAx>
      <c:valAx>
        <c:axId val="2554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4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34.880000000000003</c:v>
                </c:pt>
                <c:pt idx="1">
                  <c:v>35.89</c:v>
                </c:pt>
                <c:pt idx="2">
                  <c:v>32.85</c:v>
                </c:pt>
                <c:pt idx="3">
                  <c:v>33.909999999999997</c:v>
                </c:pt>
                <c:pt idx="4">
                  <c:v>39.1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91456"/>
        <c:axId val="25550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91456"/>
        <c:axId val="255505920"/>
      </c:lineChart>
      <c:dateAx>
        <c:axId val="2554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505920"/>
        <c:crosses val="autoZero"/>
        <c:auto val="1"/>
        <c:lblOffset val="100"/>
        <c:baseTimeUnit val="years"/>
      </c:dateAx>
      <c:valAx>
        <c:axId val="25550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49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401.57</c:v>
                </c:pt>
                <c:pt idx="1">
                  <c:v>404.66</c:v>
                </c:pt>
                <c:pt idx="2">
                  <c:v>443.46</c:v>
                </c:pt>
                <c:pt idx="3">
                  <c:v>446.22</c:v>
                </c:pt>
                <c:pt idx="4">
                  <c:v>400.96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49120"/>
        <c:axId val="25575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49120"/>
        <c:axId val="255751296"/>
      </c:lineChart>
      <c:dateAx>
        <c:axId val="25574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751296"/>
        <c:crosses val="autoZero"/>
        <c:auto val="1"/>
        <c:lblOffset val="100"/>
        <c:baseTimeUnit val="years"/>
      </c:dateAx>
      <c:valAx>
        <c:axId val="25575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74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26.86</c:v>
                </c:pt>
                <c:pt idx="1">
                  <c:v>24.29</c:v>
                </c:pt>
                <c:pt idx="2">
                  <c:v>24.62</c:v>
                </c:pt>
                <c:pt idx="3">
                  <c:v>26.1</c:v>
                </c:pt>
                <c:pt idx="4">
                  <c:v>26.62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73312"/>
        <c:axId val="25580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73312"/>
        <c:axId val="255800064"/>
      </c:lineChart>
      <c:dateAx>
        <c:axId val="25577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800064"/>
        <c:crosses val="autoZero"/>
        <c:auto val="1"/>
        <c:lblOffset val="100"/>
        <c:baseTimeUnit val="years"/>
      </c:dateAx>
      <c:valAx>
        <c:axId val="25580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77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72.069999999999993</c:v>
                </c:pt>
                <c:pt idx="1">
                  <c:v>75.14</c:v>
                </c:pt>
                <c:pt idx="2">
                  <c:v>75.11</c:v>
                </c:pt>
                <c:pt idx="3">
                  <c:v>73.150000000000006</c:v>
                </c:pt>
                <c:pt idx="4">
                  <c:v>69.599999999999994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792"/>
        <c:axId val="25584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9792"/>
        <c:axId val="255844736"/>
      </c:lineChart>
      <c:dateAx>
        <c:axId val="25580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844736"/>
        <c:crosses val="autoZero"/>
        <c:auto val="1"/>
        <c:lblOffset val="100"/>
        <c:baseTimeUnit val="years"/>
      </c:dateAx>
      <c:valAx>
        <c:axId val="25584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80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熊本県　天草市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85654</v>
      </c>
      <c r="AM8" s="47"/>
      <c r="AN8" s="47"/>
      <c r="AO8" s="47"/>
      <c r="AP8" s="47"/>
      <c r="AQ8" s="47"/>
      <c r="AR8" s="47"/>
      <c r="AS8" s="47"/>
      <c r="AT8" s="43">
        <f>データ!S6</f>
        <v>683.78</v>
      </c>
      <c r="AU8" s="43"/>
      <c r="AV8" s="43"/>
      <c r="AW8" s="43"/>
      <c r="AX8" s="43"/>
      <c r="AY8" s="43"/>
      <c r="AZ8" s="43"/>
      <c r="BA8" s="43"/>
      <c r="BB8" s="43">
        <f>データ!T6</f>
        <v>125.27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2.77</v>
      </c>
      <c r="Q10" s="43"/>
      <c r="R10" s="43"/>
      <c r="S10" s="43"/>
      <c r="T10" s="43"/>
      <c r="U10" s="43"/>
      <c r="V10" s="43"/>
      <c r="W10" s="43">
        <f>データ!P6</f>
        <v>87.85</v>
      </c>
      <c r="X10" s="43"/>
      <c r="Y10" s="43"/>
      <c r="Z10" s="43"/>
      <c r="AA10" s="43"/>
      <c r="AB10" s="43"/>
      <c r="AC10" s="43"/>
      <c r="AD10" s="47">
        <f>データ!Q6</f>
        <v>3672</v>
      </c>
      <c r="AE10" s="47"/>
      <c r="AF10" s="47"/>
      <c r="AG10" s="47"/>
      <c r="AH10" s="47"/>
      <c r="AI10" s="47"/>
      <c r="AJ10" s="47"/>
      <c r="AK10" s="2"/>
      <c r="AL10" s="47">
        <f>データ!U6</f>
        <v>2342</v>
      </c>
      <c r="AM10" s="47"/>
      <c r="AN10" s="47"/>
      <c r="AO10" s="47"/>
      <c r="AP10" s="47"/>
      <c r="AQ10" s="47"/>
      <c r="AR10" s="47"/>
      <c r="AS10" s="47"/>
      <c r="AT10" s="43">
        <f>データ!V6</f>
        <v>1.1200000000000001</v>
      </c>
      <c r="AU10" s="43"/>
      <c r="AV10" s="43"/>
      <c r="AW10" s="43"/>
      <c r="AX10" s="43"/>
      <c r="AY10" s="43"/>
      <c r="AZ10" s="43"/>
      <c r="BA10" s="43"/>
      <c r="BB10" s="43">
        <f>データ!W6</f>
        <v>2091.0700000000002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432156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熊本県　天草市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2.77</v>
      </c>
      <c r="P6" s="32">
        <f t="shared" si="3"/>
        <v>87.85</v>
      </c>
      <c r="Q6" s="32">
        <f t="shared" si="3"/>
        <v>3672</v>
      </c>
      <c r="R6" s="32">
        <f t="shared" si="3"/>
        <v>85654</v>
      </c>
      <c r="S6" s="32">
        <f t="shared" si="3"/>
        <v>683.78</v>
      </c>
      <c r="T6" s="32">
        <f t="shared" si="3"/>
        <v>125.27</v>
      </c>
      <c r="U6" s="32">
        <f t="shared" si="3"/>
        <v>2342</v>
      </c>
      <c r="V6" s="32">
        <f t="shared" si="3"/>
        <v>1.1200000000000001</v>
      </c>
      <c r="W6" s="32">
        <f t="shared" si="3"/>
        <v>2091.0700000000002</v>
      </c>
      <c r="X6" s="33">
        <f>IF(X7="",NA(),X7)</f>
        <v>99.06</v>
      </c>
      <c r="Y6" s="33">
        <f t="shared" ref="Y6:AG6" si="4">IF(Y7="",NA(),Y7)</f>
        <v>100.36</v>
      </c>
      <c r="Z6" s="33">
        <f t="shared" si="4"/>
        <v>102.18</v>
      </c>
      <c r="AA6" s="33">
        <f t="shared" si="4"/>
        <v>99.98</v>
      </c>
      <c r="AB6" s="33">
        <f t="shared" si="4"/>
        <v>106.18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135.81</v>
      </c>
      <c r="BF6" s="33">
        <f t="shared" ref="BF6:BN6" si="7">IF(BF7="",NA(),BF7)</f>
        <v>119.05</v>
      </c>
      <c r="BG6" s="33">
        <f t="shared" si="7"/>
        <v>10.45</v>
      </c>
      <c r="BH6" s="33">
        <f t="shared" si="7"/>
        <v>9.57</v>
      </c>
      <c r="BI6" s="33">
        <f t="shared" si="7"/>
        <v>9.1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34.880000000000003</v>
      </c>
      <c r="BQ6" s="33">
        <f t="shared" ref="BQ6:BY6" si="8">IF(BQ7="",NA(),BQ7)</f>
        <v>35.89</v>
      </c>
      <c r="BR6" s="33">
        <f t="shared" si="8"/>
        <v>32.85</v>
      </c>
      <c r="BS6" s="33">
        <f t="shared" si="8"/>
        <v>33.909999999999997</v>
      </c>
      <c r="BT6" s="33">
        <f t="shared" si="8"/>
        <v>39.1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401.57</v>
      </c>
      <c r="CB6" s="33">
        <f t="shared" ref="CB6:CJ6" si="9">IF(CB7="",NA(),CB7)</f>
        <v>404.66</v>
      </c>
      <c r="CC6" s="33">
        <f t="shared" si="9"/>
        <v>443.46</v>
      </c>
      <c r="CD6" s="33">
        <f t="shared" si="9"/>
        <v>446.22</v>
      </c>
      <c r="CE6" s="33">
        <f t="shared" si="9"/>
        <v>400.96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26.86</v>
      </c>
      <c r="CM6" s="33">
        <f t="shared" ref="CM6:CU6" si="10">IF(CM7="",NA(),CM7)</f>
        <v>24.29</v>
      </c>
      <c r="CN6" s="33">
        <f t="shared" si="10"/>
        <v>24.62</v>
      </c>
      <c r="CO6" s="33">
        <f t="shared" si="10"/>
        <v>26.1</v>
      </c>
      <c r="CP6" s="33">
        <f t="shared" si="10"/>
        <v>26.62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72.069999999999993</v>
      </c>
      <c r="CX6" s="33">
        <f t="shared" ref="CX6:DF6" si="11">IF(CX7="",NA(),CX7)</f>
        <v>75.14</v>
      </c>
      <c r="CY6" s="33">
        <f t="shared" si="11"/>
        <v>75.11</v>
      </c>
      <c r="CZ6" s="33">
        <f t="shared" si="11"/>
        <v>73.150000000000006</v>
      </c>
      <c r="DA6" s="33">
        <f t="shared" si="11"/>
        <v>69.599999999999994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432156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2.77</v>
      </c>
      <c r="P7" s="36">
        <v>87.85</v>
      </c>
      <c r="Q7" s="36">
        <v>3672</v>
      </c>
      <c r="R7" s="36">
        <v>85654</v>
      </c>
      <c r="S7" s="36">
        <v>683.78</v>
      </c>
      <c r="T7" s="36">
        <v>125.27</v>
      </c>
      <c r="U7" s="36">
        <v>2342</v>
      </c>
      <c r="V7" s="36">
        <v>1.1200000000000001</v>
      </c>
      <c r="W7" s="36">
        <v>2091.0700000000002</v>
      </c>
      <c r="X7" s="36">
        <v>99.06</v>
      </c>
      <c r="Y7" s="36">
        <v>100.36</v>
      </c>
      <c r="Z7" s="36">
        <v>102.18</v>
      </c>
      <c r="AA7" s="36">
        <v>99.98</v>
      </c>
      <c r="AB7" s="36">
        <v>106.18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135.81</v>
      </c>
      <c r="BF7" s="36">
        <v>119.05</v>
      </c>
      <c r="BG7" s="36">
        <v>10.45</v>
      </c>
      <c r="BH7" s="36">
        <v>9.57</v>
      </c>
      <c r="BI7" s="36">
        <v>9.1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34.880000000000003</v>
      </c>
      <c r="BQ7" s="36">
        <v>35.89</v>
      </c>
      <c r="BR7" s="36">
        <v>32.85</v>
      </c>
      <c r="BS7" s="36">
        <v>33.909999999999997</v>
      </c>
      <c r="BT7" s="36">
        <v>39.1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401.57</v>
      </c>
      <c r="CB7" s="36">
        <v>404.66</v>
      </c>
      <c r="CC7" s="36">
        <v>443.46</v>
      </c>
      <c r="CD7" s="36">
        <v>446.22</v>
      </c>
      <c r="CE7" s="36">
        <v>400.96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26.86</v>
      </c>
      <c r="CM7" s="36">
        <v>24.29</v>
      </c>
      <c r="CN7" s="36">
        <v>24.62</v>
      </c>
      <c r="CO7" s="36">
        <v>26.1</v>
      </c>
      <c r="CP7" s="36">
        <v>26.62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72.069999999999993</v>
      </c>
      <c r="CX7" s="36">
        <v>75.14</v>
      </c>
      <c r="CY7" s="36">
        <v>75.11</v>
      </c>
      <c r="CZ7" s="36">
        <v>73.150000000000006</v>
      </c>
      <c r="DA7" s="36">
        <v>69.599999999999994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2017-02-14T04:48:08Z</cp:lastPrinted>
  <dcterms:created xsi:type="dcterms:W3CDTF">2017-02-08T03:04:47Z</dcterms:created>
  <dcterms:modified xsi:type="dcterms:W3CDTF">2017-02-14T04:50:36Z</dcterms:modified>
</cp:coreProperties>
</file>