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31.0.80\amxafile\総務部\契約検査課\③工事契約係\◆⑬工事等入札参加資格者の登録に関すること\⑤指名願関係\令和7年度指名願受付\申請要領（作業中）\"/>
    </mc:Choice>
  </mc:AlternateContent>
  <xr:revisionPtr revIDLastSave="0" documentId="13_ncr:1_{A71A043E-B412-409B-850D-C9EE8D8B3A03}" xr6:coauthVersionLast="47" xr6:coauthVersionMax="47" xr10:uidLastSave="{00000000-0000-0000-0000-000000000000}"/>
  <bookViews>
    <workbookView xWindow="-108" yWindow="-108" windowWidth="23256" windowHeight="12456" xr2:uid="{00000000-000D-0000-FFFF-FFFF00000000}"/>
  </bookViews>
  <sheets>
    <sheet name="提出様式" sheetId="19" r:id="rId1"/>
    <sheet name="記入例" sheetId="18" r:id="rId2"/>
    <sheet name="(株)昭電社" sheetId="7" state="hidden" r:id="rId3"/>
    <sheet name="（有）ヤマイシ産業" sheetId="8" state="hidden" r:id="rId4"/>
    <sheet name="積水ヒノマル（株）" sheetId="16" state="hidden" r:id="rId5"/>
    <sheet name="九州ﾃｸﾆｶﾙﾒﾝﾃﾅﾝｽ（株）" sheetId="17" state="hidden" r:id="rId6"/>
  </sheets>
  <definedNames>
    <definedName name="_xlnm.Print_Area" localSheetId="2">'(株)昭電社'!$A$1:$G$59</definedName>
    <definedName name="_xlnm.Print_Area" localSheetId="1">記入例!$A$1:$L$33</definedName>
    <definedName name="_xlnm.Print_Area" localSheetId="5">'九州ﾃｸﾆｶﾙﾒﾝﾃﾅﾝｽ（株）'!$A$1:$G$59</definedName>
    <definedName name="_xlnm.Print_Area" localSheetId="0">提出様式!$A$1:$L$33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17" l="1"/>
  <c r="E56" i="17" s="1"/>
  <c r="E57" i="17" s="1"/>
  <c r="D55" i="17"/>
  <c r="D56" i="17" s="1"/>
  <c r="D57" i="17" s="1"/>
  <c r="C55" i="17"/>
  <c r="C56" i="17" s="1"/>
  <c r="C57" i="17" s="1"/>
  <c r="E50" i="17"/>
  <c r="E51" i="17" s="1"/>
  <c r="E52" i="17" s="1"/>
  <c r="D50" i="17"/>
  <c r="D51" i="17" s="1"/>
  <c r="D52" i="17" s="1"/>
  <c r="C50" i="17"/>
  <c r="C51" i="17" s="1"/>
  <c r="C52" i="17" s="1"/>
  <c r="E45" i="17"/>
  <c r="E46" i="17" s="1"/>
  <c r="E47" i="17" s="1"/>
  <c r="D45" i="17"/>
  <c r="D46" i="17" s="1"/>
  <c r="D47" i="17" s="1"/>
  <c r="C45" i="17"/>
  <c r="C46" i="17" s="1"/>
  <c r="C47" i="17" s="1"/>
  <c r="E36" i="17"/>
  <c r="E37" i="17" s="1"/>
  <c r="E38" i="17" s="1"/>
  <c r="D36" i="17"/>
  <c r="D37" i="17" s="1"/>
  <c r="D38" i="17" s="1"/>
  <c r="C36" i="17"/>
  <c r="C37" i="17" s="1"/>
  <c r="C38" i="17" s="1"/>
  <c r="E31" i="17"/>
  <c r="E32" i="17" s="1"/>
  <c r="E33" i="17" s="1"/>
  <c r="D31" i="17"/>
  <c r="D32" i="17" s="1"/>
  <c r="D33" i="17" s="1"/>
  <c r="C31" i="17"/>
  <c r="C32" i="17" s="1"/>
  <c r="C33" i="17" s="1"/>
  <c r="E26" i="17"/>
  <c r="E27" i="17" s="1"/>
  <c r="E28" i="17" s="1"/>
  <c r="D26" i="17"/>
  <c r="D27" i="17" s="1"/>
  <c r="D28" i="17" s="1"/>
  <c r="C26" i="17"/>
  <c r="C27" i="17" s="1"/>
  <c r="C28" i="17" s="1"/>
  <c r="E17" i="17"/>
  <c r="E18" i="17" s="1"/>
  <c r="E19" i="17" s="1"/>
  <c r="D17" i="17"/>
  <c r="D18" i="17" s="1"/>
  <c r="D19" i="17" s="1"/>
  <c r="C17" i="17"/>
  <c r="C18" i="17" s="1"/>
  <c r="C19" i="17" s="1"/>
  <c r="E12" i="17"/>
  <c r="E13" i="17" s="1"/>
  <c r="E14" i="17" s="1"/>
  <c r="D12" i="17"/>
  <c r="D13" i="17" s="1"/>
  <c r="D14" i="17" s="1"/>
  <c r="C12" i="17"/>
  <c r="C13" i="17" s="1"/>
  <c r="C14" i="17" s="1"/>
  <c r="E7" i="17"/>
  <c r="E8" i="17" s="1"/>
  <c r="E9" i="17" s="1"/>
  <c r="D7" i="17"/>
  <c r="D8" i="17" s="1"/>
  <c r="D9" i="17" s="1"/>
  <c r="C7" i="17"/>
  <c r="C8" i="17" s="1"/>
  <c r="C9" i="17" s="1"/>
  <c r="E55" i="16"/>
  <c r="E56" i="16" s="1"/>
  <c r="E57" i="16" s="1"/>
  <c r="D55" i="16"/>
  <c r="D56" i="16" s="1"/>
  <c r="D57" i="16" s="1"/>
  <c r="C55" i="16"/>
  <c r="C56" i="16" s="1"/>
  <c r="C57" i="16" s="1"/>
  <c r="E50" i="16"/>
  <c r="E51" i="16" s="1"/>
  <c r="E52" i="16" s="1"/>
  <c r="D50" i="16"/>
  <c r="D51" i="16" s="1"/>
  <c r="D52" i="16" s="1"/>
  <c r="C50" i="16"/>
  <c r="C51" i="16" s="1"/>
  <c r="C52" i="16" s="1"/>
  <c r="E45" i="16"/>
  <c r="E46" i="16" s="1"/>
  <c r="E47" i="16" s="1"/>
  <c r="D45" i="16"/>
  <c r="D46" i="16" s="1"/>
  <c r="D47" i="16" s="1"/>
  <c r="C45" i="16"/>
  <c r="C46" i="16" s="1"/>
  <c r="C47" i="16" s="1"/>
  <c r="E36" i="16"/>
  <c r="E37" i="16" s="1"/>
  <c r="E38" i="16" s="1"/>
  <c r="D36" i="16"/>
  <c r="D37" i="16" s="1"/>
  <c r="D38" i="16" s="1"/>
  <c r="C36" i="16"/>
  <c r="C37" i="16" s="1"/>
  <c r="C38" i="16" s="1"/>
  <c r="E31" i="16"/>
  <c r="E32" i="16" s="1"/>
  <c r="E33" i="16" s="1"/>
  <c r="D31" i="16"/>
  <c r="D32" i="16" s="1"/>
  <c r="D33" i="16" s="1"/>
  <c r="C31" i="16"/>
  <c r="C32" i="16" s="1"/>
  <c r="C33" i="16" s="1"/>
  <c r="E26" i="16"/>
  <c r="E27" i="16" s="1"/>
  <c r="E28" i="16" s="1"/>
  <c r="D26" i="16"/>
  <c r="D27" i="16" s="1"/>
  <c r="D28" i="16" s="1"/>
  <c r="C26" i="16"/>
  <c r="C27" i="16" s="1"/>
  <c r="C28" i="16" s="1"/>
  <c r="E17" i="16"/>
  <c r="E18" i="16" s="1"/>
  <c r="E19" i="16" s="1"/>
  <c r="D17" i="16"/>
  <c r="D18" i="16" s="1"/>
  <c r="D19" i="16" s="1"/>
  <c r="C17" i="16"/>
  <c r="C18" i="16" s="1"/>
  <c r="C19" i="16" s="1"/>
  <c r="C13" i="16"/>
  <c r="C14" i="16" s="1"/>
  <c r="E12" i="16"/>
  <c r="E13" i="16" s="1"/>
  <c r="E14" i="16" s="1"/>
  <c r="D12" i="16"/>
  <c r="D13" i="16" s="1"/>
  <c r="D14" i="16" s="1"/>
  <c r="C12" i="16"/>
  <c r="E7" i="16"/>
  <c r="E8" i="16" s="1"/>
  <c r="E9" i="16" s="1"/>
  <c r="D7" i="16"/>
  <c r="D8" i="16" s="1"/>
  <c r="D9" i="16" s="1"/>
  <c r="C7" i="16"/>
  <c r="C8" i="16" s="1"/>
  <c r="C9" i="16" s="1"/>
  <c r="G32" i="16" l="1"/>
  <c r="G17" i="17"/>
  <c r="G13" i="17"/>
  <c r="G51" i="17"/>
  <c r="G55" i="17"/>
  <c r="G32" i="17"/>
  <c r="G36" i="17"/>
  <c r="G51" i="16"/>
  <c r="G55" i="16"/>
  <c r="G17" i="16"/>
  <c r="G13" i="16"/>
  <c r="G36" i="16"/>
  <c r="E55" i="8" l="1"/>
  <c r="E56" i="8" s="1"/>
  <c r="E57" i="8" s="1"/>
  <c r="D55" i="8"/>
  <c r="D56" i="8" s="1"/>
  <c r="D57" i="8" s="1"/>
  <c r="C55" i="8"/>
  <c r="C56" i="8" s="1"/>
  <c r="C57" i="8" s="1"/>
  <c r="E50" i="8"/>
  <c r="E51" i="8" s="1"/>
  <c r="E52" i="8" s="1"/>
  <c r="D50" i="8"/>
  <c r="D51" i="8" s="1"/>
  <c r="D52" i="8" s="1"/>
  <c r="C50" i="8"/>
  <c r="C51" i="8" s="1"/>
  <c r="C52" i="8" s="1"/>
  <c r="E45" i="8"/>
  <c r="E46" i="8" s="1"/>
  <c r="E47" i="8" s="1"/>
  <c r="D45" i="8"/>
  <c r="D46" i="8" s="1"/>
  <c r="D47" i="8" s="1"/>
  <c r="C45" i="8"/>
  <c r="C46" i="8" s="1"/>
  <c r="C47" i="8" s="1"/>
  <c r="E36" i="8"/>
  <c r="E37" i="8" s="1"/>
  <c r="E38" i="8" s="1"/>
  <c r="D36" i="8"/>
  <c r="D37" i="8" s="1"/>
  <c r="D38" i="8" s="1"/>
  <c r="C36" i="8"/>
  <c r="C37" i="8" s="1"/>
  <c r="C38" i="8" s="1"/>
  <c r="E31" i="8"/>
  <c r="E32" i="8" s="1"/>
  <c r="E33" i="8" s="1"/>
  <c r="D31" i="8"/>
  <c r="D32" i="8" s="1"/>
  <c r="D33" i="8" s="1"/>
  <c r="C31" i="8"/>
  <c r="C32" i="8" s="1"/>
  <c r="C33" i="8" s="1"/>
  <c r="E26" i="8"/>
  <c r="E27" i="8" s="1"/>
  <c r="E28" i="8" s="1"/>
  <c r="D26" i="8"/>
  <c r="D27" i="8" s="1"/>
  <c r="D28" i="8" s="1"/>
  <c r="C26" i="8"/>
  <c r="C27" i="8" s="1"/>
  <c r="C28" i="8" s="1"/>
  <c r="E17" i="8"/>
  <c r="E18" i="8" s="1"/>
  <c r="E19" i="8" s="1"/>
  <c r="D17" i="8"/>
  <c r="D18" i="8" s="1"/>
  <c r="D19" i="8" s="1"/>
  <c r="C17" i="8"/>
  <c r="C18" i="8" s="1"/>
  <c r="C19" i="8" s="1"/>
  <c r="E12" i="8"/>
  <c r="E13" i="8" s="1"/>
  <c r="E14" i="8" s="1"/>
  <c r="D12" i="8"/>
  <c r="D13" i="8" s="1"/>
  <c r="D14" i="8" s="1"/>
  <c r="C12" i="8"/>
  <c r="C13" i="8" s="1"/>
  <c r="C14" i="8" s="1"/>
  <c r="E7" i="8"/>
  <c r="E8" i="8" s="1"/>
  <c r="E9" i="8" s="1"/>
  <c r="D7" i="8"/>
  <c r="D8" i="8" s="1"/>
  <c r="D9" i="8" s="1"/>
  <c r="C7" i="8"/>
  <c r="C8" i="8" s="1"/>
  <c r="C9" i="8" s="1"/>
  <c r="E55" i="7"/>
  <c r="E56" i="7" s="1"/>
  <c r="E57" i="7" s="1"/>
  <c r="D55" i="7"/>
  <c r="D56" i="7" s="1"/>
  <c r="D57" i="7" s="1"/>
  <c r="C55" i="7"/>
  <c r="C56" i="7" s="1"/>
  <c r="C57" i="7" s="1"/>
  <c r="E50" i="7"/>
  <c r="E51" i="7" s="1"/>
  <c r="E52" i="7" s="1"/>
  <c r="D50" i="7"/>
  <c r="D51" i="7" s="1"/>
  <c r="D52" i="7" s="1"/>
  <c r="C50" i="7"/>
  <c r="C51" i="7" s="1"/>
  <c r="C52" i="7" s="1"/>
  <c r="E45" i="7"/>
  <c r="E46" i="7" s="1"/>
  <c r="E47" i="7" s="1"/>
  <c r="D45" i="7"/>
  <c r="D46" i="7" s="1"/>
  <c r="D47" i="7" s="1"/>
  <c r="C45" i="7"/>
  <c r="C46" i="7" s="1"/>
  <c r="C47" i="7" s="1"/>
  <c r="E36" i="7"/>
  <c r="E37" i="7" s="1"/>
  <c r="E38" i="7" s="1"/>
  <c r="D36" i="7"/>
  <c r="D37" i="7" s="1"/>
  <c r="D38" i="7" s="1"/>
  <c r="C36" i="7"/>
  <c r="C37" i="7" s="1"/>
  <c r="C38" i="7" s="1"/>
  <c r="E31" i="7"/>
  <c r="E32" i="7" s="1"/>
  <c r="E33" i="7" s="1"/>
  <c r="D31" i="7"/>
  <c r="D32" i="7" s="1"/>
  <c r="D33" i="7" s="1"/>
  <c r="C31" i="7"/>
  <c r="C32" i="7" s="1"/>
  <c r="C33" i="7" s="1"/>
  <c r="E26" i="7"/>
  <c r="E27" i="7" s="1"/>
  <c r="E28" i="7" s="1"/>
  <c r="D26" i="7"/>
  <c r="D27" i="7" s="1"/>
  <c r="D28" i="7" s="1"/>
  <c r="C26" i="7"/>
  <c r="C27" i="7" s="1"/>
  <c r="C28" i="7" s="1"/>
  <c r="E17" i="7"/>
  <c r="E18" i="7" s="1"/>
  <c r="E19" i="7" s="1"/>
  <c r="D17" i="7"/>
  <c r="D18" i="7" s="1"/>
  <c r="D19" i="7" s="1"/>
  <c r="C17" i="7"/>
  <c r="C18" i="7" s="1"/>
  <c r="C19" i="7" s="1"/>
  <c r="E12" i="7"/>
  <c r="E13" i="7" s="1"/>
  <c r="E14" i="7" s="1"/>
  <c r="D12" i="7"/>
  <c r="D13" i="7" s="1"/>
  <c r="D14" i="7" s="1"/>
  <c r="C12" i="7"/>
  <c r="C13" i="7" s="1"/>
  <c r="C14" i="7" s="1"/>
  <c r="E7" i="7"/>
  <c r="E8" i="7" s="1"/>
  <c r="E9" i="7" s="1"/>
  <c r="D7" i="7"/>
  <c r="D8" i="7" s="1"/>
  <c r="D9" i="7" s="1"/>
  <c r="C7" i="7"/>
  <c r="C8" i="7" s="1"/>
  <c r="C9" i="7" s="1"/>
  <c r="G17" i="8" l="1"/>
  <c r="G13" i="8"/>
  <c r="G51" i="8"/>
  <c r="G55" i="8"/>
  <c r="G32" i="8"/>
  <c r="G36" i="8"/>
  <c r="G55" i="7"/>
  <c r="G51" i="7"/>
  <c r="G13" i="7"/>
  <c r="G32" i="7"/>
  <c r="G36" i="7"/>
  <c r="G17" i="7"/>
</calcChain>
</file>

<file path=xl/sharedStrings.xml><?xml version="1.0" encoding="utf-8"?>
<sst xmlns="http://schemas.openxmlformats.org/spreadsheetml/2006/main" count="547" uniqueCount="58">
  <si>
    <t>市内+市外*0.3</t>
    <rPh sb="0" eb="2">
      <t>シナイ</t>
    </rPh>
    <rPh sb="3" eb="5">
      <t>シガイ</t>
    </rPh>
    <phoneticPr fontId="2"/>
  </si>
  <si>
    <t>電気</t>
    <rPh sb="0" eb="2">
      <t>デンキ</t>
    </rPh>
    <phoneticPr fontId="2"/>
  </si>
  <si>
    <t>完成工事高</t>
    <rPh sb="0" eb="2">
      <t>カンセイ</t>
    </rPh>
    <rPh sb="2" eb="4">
      <t>コウジ</t>
    </rPh>
    <rPh sb="4" eb="5">
      <t>ダカ</t>
    </rPh>
    <phoneticPr fontId="2"/>
  </si>
  <si>
    <t>元請完成工事高</t>
    <rPh sb="0" eb="1">
      <t>モト</t>
    </rPh>
    <rPh sb="1" eb="2">
      <t>ウ</t>
    </rPh>
    <rPh sb="2" eb="4">
      <t>カンセイ</t>
    </rPh>
    <rPh sb="4" eb="6">
      <t>コウジ</t>
    </rPh>
    <rPh sb="6" eb="7">
      <t>ダカ</t>
    </rPh>
    <phoneticPr fontId="2"/>
  </si>
  <si>
    <t>官公庁元請</t>
    <rPh sb="0" eb="3">
      <t>カンコウチョウ</t>
    </rPh>
    <rPh sb="3" eb="4">
      <t>モト</t>
    </rPh>
    <rPh sb="4" eb="5">
      <t>ウ</t>
    </rPh>
    <phoneticPr fontId="2"/>
  </si>
  <si>
    <t>経審</t>
    <rPh sb="0" eb="2">
      <t>ケイシン</t>
    </rPh>
    <phoneticPr fontId="2"/>
  </si>
  <si>
    <t>うち市内営業所</t>
    <rPh sb="2" eb="4">
      <t>シナイ</t>
    </rPh>
    <rPh sb="4" eb="7">
      <t>エイギョウショ</t>
    </rPh>
    <phoneticPr fontId="2"/>
  </si>
  <si>
    <t>うち市外営業所</t>
    <rPh sb="2" eb="4">
      <t>シガイ</t>
    </rPh>
    <rPh sb="4" eb="7">
      <t>エイギョウショ</t>
    </rPh>
    <phoneticPr fontId="2"/>
  </si>
  <si>
    <t>市外×０．３</t>
    <rPh sb="0" eb="2">
      <t>シガイ</t>
    </rPh>
    <phoneticPr fontId="2"/>
  </si>
  <si>
    <t>市内+市外0.3</t>
    <rPh sb="0" eb="2">
      <t>シナイ</t>
    </rPh>
    <rPh sb="3" eb="5">
      <t>シガイ</t>
    </rPh>
    <phoneticPr fontId="2"/>
  </si>
  <si>
    <t>2年平均完工高</t>
    <rPh sb="1" eb="2">
      <t>ネン</t>
    </rPh>
    <rPh sb="2" eb="4">
      <t>ヘイキン</t>
    </rPh>
    <rPh sb="4" eb="7">
      <t>カンコウダカ</t>
    </rPh>
    <phoneticPr fontId="2"/>
  </si>
  <si>
    <t>3年平均完工高</t>
    <rPh sb="1" eb="2">
      <t>ネン</t>
    </rPh>
    <rPh sb="2" eb="4">
      <t>ヘイキン</t>
    </rPh>
    <rPh sb="4" eb="7">
      <t>カンコウダカ</t>
    </rPh>
    <phoneticPr fontId="2"/>
  </si>
  <si>
    <t>合計</t>
    <rPh sb="0" eb="2">
      <t>ゴウケイ</t>
    </rPh>
    <phoneticPr fontId="2"/>
  </si>
  <si>
    <t>土木</t>
    <rPh sb="0" eb="2">
      <t>ドボク</t>
    </rPh>
    <phoneticPr fontId="2"/>
  </si>
  <si>
    <t>のり面</t>
    <rPh sb="2" eb="3">
      <t>メン</t>
    </rPh>
    <phoneticPr fontId="2"/>
  </si>
  <si>
    <t>(株)昭電社　天草営業所</t>
    <rPh sb="0" eb="3">
      <t>カブ</t>
    </rPh>
    <rPh sb="3" eb="4">
      <t>ショウ</t>
    </rPh>
    <rPh sb="4" eb="5">
      <t>デン</t>
    </rPh>
    <rPh sb="5" eb="6">
      <t>シャ</t>
    </rPh>
    <rPh sb="7" eb="9">
      <t>アマクサ</t>
    </rPh>
    <rPh sb="9" eb="12">
      <t>エイギョウショ</t>
    </rPh>
    <phoneticPr fontId="2"/>
  </si>
  <si>
    <t>（有）ヤマイシ産業　天草営業所</t>
    <rPh sb="1" eb="2">
      <t>ユウ</t>
    </rPh>
    <rPh sb="7" eb="9">
      <t>サンギョウ</t>
    </rPh>
    <rPh sb="10" eb="12">
      <t>アマクサ</t>
    </rPh>
    <rPh sb="12" eb="15">
      <t>エイギョウショ</t>
    </rPh>
    <phoneticPr fontId="2"/>
  </si>
  <si>
    <t>積水ヒノマル（株）　本渡営業所</t>
    <rPh sb="0" eb="2">
      <t>セキスイ</t>
    </rPh>
    <rPh sb="7" eb="8">
      <t>カブ</t>
    </rPh>
    <rPh sb="10" eb="12">
      <t>ホンド</t>
    </rPh>
    <rPh sb="12" eb="15">
      <t>エイギョウショ</t>
    </rPh>
    <phoneticPr fontId="2"/>
  </si>
  <si>
    <t>九州ﾃｸﾆｶﾙﾒﾝﾃﾅﾝｽ（株）天草支店</t>
    <rPh sb="0" eb="2">
      <t>キュウシュウ</t>
    </rPh>
    <rPh sb="14" eb="15">
      <t>カブ</t>
    </rPh>
    <rPh sb="16" eb="18">
      <t>アマクサ</t>
    </rPh>
    <rPh sb="18" eb="20">
      <t>シテン</t>
    </rPh>
    <phoneticPr fontId="2"/>
  </si>
  <si>
    <t>Ｒ2</t>
    <phoneticPr fontId="2"/>
  </si>
  <si>
    <t>Ｒ1</t>
    <phoneticPr fontId="2"/>
  </si>
  <si>
    <t>Ｈ30</t>
    <phoneticPr fontId="2"/>
  </si>
  <si>
    <t>（Ｒ2・Ｒ1）</t>
    <phoneticPr fontId="2"/>
  </si>
  <si>
    <t>（Ｒ2・Ｒ1・H30）</t>
    <phoneticPr fontId="2"/>
  </si>
  <si>
    <t>R3</t>
    <phoneticPr fontId="2"/>
  </si>
  <si>
    <t>R2</t>
    <phoneticPr fontId="2"/>
  </si>
  <si>
    <t>R1</t>
    <phoneticPr fontId="2"/>
  </si>
  <si>
    <t>R4</t>
  </si>
  <si>
    <t>R5</t>
  </si>
  <si>
    <t>R5</t>
    <phoneticPr fontId="2"/>
  </si>
  <si>
    <t>（R5・R4）</t>
    <phoneticPr fontId="2"/>
  </si>
  <si>
    <t>（R5・R4・R3）</t>
    <phoneticPr fontId="2"/>
  </si>
  <si>
    <t>R6</t>
    <phoneticPr fontId="2"/>
  </si>
  <si>
    <t>【記載上の注意】</t>
    <rPh sb="1" eb="3">
      <t>キサイ</t>
    </rPh>
    <rPh sb="3" eb="4">
      <t>ジョウ</t>
    </rPh>
    <rPh sb="5" eb="7">
      <t>チュウイ</t>
    </rPh>
    <phoneticPr fontId="2"/>
  </si>
  <si>
    <t>完成工事高（千円）</t>
    <rPh sb="0" eb="2">
      <t>カンセイ</t>
    </rPh>
    <rPh sb="2" eb="4">
      <t>コウジ</t>
    </rPh>
    <rPh sb="4" eb="5">
      <t>ダカ</t>
    </rPh>
    <rPh sb="6" eb="8">
      <t>センエン</t>
    </rPh>
    <phoneticPr fontId="2"/>
  </si>
  <si>
    <t>元請完成工事高（千円）</t>
    <rPh sb="0" eb="1">
      <t>モト</t>
    </rPh>
    <rPh sb="1" eb="2">
      <t>ウ</t>
    </rPh>
    <rPh sb="2" eb="4">
      <t>カンセイ</t>
    </rPh>
    <rPh sb="4" eb="6">
      <t>コウジ</t>
    </rPh>
    <rPh sb="6" eb="7">
      <t>ダカ</t>
    </rPh>
    <rPh sb="8" eb="10">
      <t>センエン</t>
    </rPh>
    <phoneticPr fontId="2"/>
  </si>
  <si>
    <t>業種：土木一式工事</t>
    <rPh sb="0" eb="2">
      <t>ギョウシュ</t>
    </rPh>
    <rPh sb="3" eb="5">
      <t>ドボク</t>
    </rPh>
    <rPh sb="5" eb="7">
      <t>イッシキ</t>
    </rPh>
    <rPh sb="7" eb="9">
      <t>コウジ</t>
    </rPh>
    <phoneticPr fontId="2"/>
  </si>
  <si>
    <t>業種：建築一式工事</t>
    <rPh sb="0" eb="2">
      <t>ギョウシュ</t>
    </rPh>
    <rPh sb="3" eb="5">
      <t>ケンチク</t>
    </rPh>
    <rPh sb="5" eb="7">
      <t>イッシキ</t>
    </rPh>
    <rPh sb="7" eb="9">
      <t>コウジ</t>
    </rPh>
    <phoneticPr fontId="2"/>
  </si>
  <si>
    <t>業種：舗装工事</t>
    <rPh sb="0" eb="2">
      <t>ギョウシュ</t>
    </rPh>
    <rPh sb="3" eb="5">
      <t>ホソウ</t>
    </rPh>
    <rPh sb="5" eb="7">
      <t>コウジ</t>
    </rPh>
    <phoneticPr fontId="2"/>
  </si>
  <si>
    <t>業種：電気工事</t>
    <rPh sb="0" eb="2">
      <t>ギョウシュ</t>
    </rPh>
    <rPh sb="3" eb="5">
      <t>デンキ</t>
    </rPh>
    <rPh sb="5" eb="7">
      <t>コウジ</t>
    </rPh>
    <phoneticPr fontId="2"/>
  </si>
  <si>
    <t>業種：管工事</t>
    <rPh sb="0" eb="2">
      <t>ギョウシュ</t>
    </rPh>
    <rPh sb="3" eb="4">
      <t>カン</t>
    </rPh>
    <rPh sb="4" eb="6">
      <t>コウジ</t>
    </rPh>
    <phoneticPr fontId="2"/>
  </si>
  <si>
    <t>業種：水道施設工事</t>
    <rPh sb="0" eb="2">
      <t>ギョウシュ</t>
    </rPh>
    <rPh sb="3" eb="5">
      <t>スイドウ</t>
    </rPh>
    <rPh sb="5" eb="7">
      <t>シセツ</t>
    </rPh>
    <rPh sb="7" eb="9">
      <t>コウジ</t>
    </rPh>
    <phoneticPr fontId="2"/>
  </si>
  <si>
    <t>商号または名称</t>
    <rPh sb="0" eb="2">
      <t>ショウゴウ</t>
    </rPh>
    <rPh sb="5" eb="7">
      <t>メイショウ</t>
    </rPh>
    <phoneticPr fontId="2"/>
  </si>
  <si>
    <t>①経営事項審査</t>
    <rPh sb="1" eb="3">
      <t>ケイエイ</t>
    </rPh>
    <rPh sb="3" eb="5">
      <t>ジコウ</t>
    </rPh>
    <rPh sb="5" eb="7">
      <t>シンサ</t>
    </rPh>
    <phoneticPr fontId="2"/>
  </si>
  <si>
    <t>　競争参加希望業種について、経営事項審査における「完成工事高」、「元請完成工事高」及び</t>
    <rPh sb="1" eb="3">
      <t>キョウソウ</t>
    </rPh>
    <rPh sb="3" eb="5">
      <t>サンカ</t>
    </rPh>
    <rPh sb="5" eb="7">
      <t>キボウ</t>
    </rPh>
    <rPh sb="7" eb="9">
      <t>ギョウシュ</t>
    </rPh>
    <rPh sb="14" eb="16">
      <t>ケイエイ</t>
    </rPh>
    <rPh sb="16" eb="18">
      <t>ジコウ</t>
    </rPh>
    <rPh sb="18" eb="20">
      <t>シンサ</t>
    </rPh>
    <rPh sb="25" eb="27">
      <t>カンセイ</t>
    </rPh>
    <rPh sb="27" eb="29">
      <t>コウジ</t>
    </rPh>
    <rPh sb="29" eb="30">
      <t>ダカ</t>
    </rPh>
    <rPh sb="33" eb="35">
      <t>モトウケ</t>
    </rPh>
    <rPh sb="35" eb="37">
      <t>カンセイ</t>
    </rPh>
    <rPh sb="37" eb="39">
      <t>コウジ</t>
    </rPh>
    <rPh sb="39" eb="40">
      <t>ダカ</t>
    </rPh>
    <rPh sb="41" eb="42">
      <t>オヨ</t>
    </rPh>
    <phoneticPr fontId="2"/>
  </si>
  <si>
    <t>　「官公庁元請完成工事高」を千円単位（千円未満切り捨て）で記載してください。</t>
    <phoneticPr fontId="2"/>
  </si>
  <si>
    <t>業種：法面処理工事</t>
    <rPh sb="0" eb="2">
      <t>ギョウシュ</t>
    </rPh>
    <rPh sb="3" eb="5">
      <t>ノリメン</t>
    </rPh>
    <rPh sb="5" eb="7">
      <t>ショリ</t>
    </rPh>
    <rPh sb="7" eb="9">
      <t>コウジ</t>
    </rPh>
    <phoneticPr fontId="2"/>
  </si>
  <si>
    <t>　注2：市内事業者については、「①経営事項審査」欄のみ、天草市内に入札契約に係る権限を委任された</t>
    <rPh sb="1" eb="2">
      <t>チュウ</t>
    </rPh>
    <rPh sb="4" eb="6">
      <t>シナイ</t>
    </rPh>
    <rPh sb="6" eb="9">
      <t>ジギョウシャ</t>
    </rPh>
    <rPh sb="17" eb="19">
      <t>ケイエイ</t>
    </rPh>
    <rPh sb="19" eb="21">
      <t>ジコウ</t>
    </rPh>
    <rPh sb="21" eb="23">
      <t>シンサ</t>
    </rPh>
    <rPh sb="24" eb="25">
      <t>ラン</t>
    </rPh>
    <rPh sb="28" eb="30">
      <t>アマクサ</t>
    </rPh>
    <rPh sb="30" eb="32">
      <t>シナイ</t>
    </rPh>
    <rPh sb="33" eb="35">
      <t>ニュウサツ</t>
    </rPh>
    <rPh sb="35" eb="37">
      <t>ケイヤク</t>
    </rPh>
    <rPh sb="38" eb="39">
      <t>カカ</t>
    </rPh>
    <rPh sb="40" eb="42">
      <t>ケンゲン</t>
    </rPh>
    <rPh sb="43" eb="45">
      <t>イニン</t>
    </rPh>
    <phoneticPr fontId="2"/>
  </si>
  <si>
    <t>②うち市内営業所分</t>
    <rPh sb="3" eb="5">
      <t>シナイ</t>
    </rPh>
    <rPh sb="5" eb="8">
      <t>エイギョウショ</t>
    </rPh>
    <rPh sb="8" eb="9">
      <t>ブン</t>
    </rPh>
    <phoneticPr fontId="2"/>
  </si>
  <si>
    <t>官公庁元請完成工事高（千円）</t>
    <rPh sb="0" eb="3">
      <t>カンコウチョウ</t>
    </rPh>
    <rPh sb="11" eb="13">
      <t>センエン</t>
    </rPh>
    <phoneticPr fontId="2"/>
  </si>
  <si>
    <t>経営事項審査における「完成工事高・元請完成工事高・官公庁元請完成工事高」確認票</t>
    <rPh sb="19" eb="21">
      <t>カンセイ</t>
    </rPh>
    <rPh sb="25" eb="28">
      <t>カンコウチョウ</t>
    </rPh>
    <rPh sb="36" eb="38">
      <t>カクニン</t>
    </rPh>
    <rPh sb="38" eb="39">
      <t>ヒョウ</t>
    </rPh>
    <phoneticPr fontId="2"/>
  </si>
  <si>
    <t>年度</t>
    <rPh sb="0" eb="2">
      <t>ネンド</t>
    </rPh>
    <phoneticPr fontId="2"/>
  </si>
  <si>
    <t>項目</t>
    <rPh sb="0" eb="2">
      <t>コウモク</t>
    </rPh>
    <phoneticPr fontId="2"/>
  </si>
  <si>
    <t>　注1：「①経営事項審査」の「完成工事高」及び「元請完成工事高」欄は、各年度の経営事項審査における</t>
    <rPh sb="1" eb="2">
      <t>チュウ</t>
    </rPh>
    <rPh sb="6" eb="12">
      <t>ケイエイジコウシンサ</t>
    </rPh>
    <rPh sb="15" eb="17">
      <t>カンセイ</t>
    </rPh>
    <rPh sb="17" eb="19">
      <t>コウジ</t>
    </rPh>
    <rPh sb="19" eb="20">
      <t>ダカ</t>
    </rPh>
    <rPh sb="21" eb="22">
      <t>オヨ</t>
    </rPh>
    <rPh sb="24" eb="26">
      <t>モトウケ</t>
    </rPh>
    <rPh sb="26" eb="28">
      <t>カンセイ</t>
    </rPh>
    <rPh sb="28" eb="30">
      <t>コウジ</t>
    </rPh>
    <rPh sb="30" eb="31">
      <t>ダカ</t>
    </rPh>
    <rPh sb="32" eb="33">
      <t>ラン</t>
    </rPh>
    <rPh sb="35" eb="38">
      <t>カクネンド</t>
    </rPh>
    <rPh sb="39" eb="41">
      <t>ケイエイ</t>
    </rPh>
    <rPh sb="41" eb="43">
      <t>ジコウ</t>
    </rPh>
    <rPh sb="43" eb="45">
      <t>シンサ</t>
    </rPh>
    <phoneticPr fontId="2"/>
  </si>
  <si>
    <t>　　  「工事種類別完成工事高・工事種類別元請完成工事高」に記載のある数値と一致させてください。</t>
    <phoneticPr fontId="2"/>
  </si>
  <si>
    <t>　　  「官公庁元請完成工事高」欄は、官公庁から元請として受注した工事の完成工事高を記載してください。</t>
    <rPh sb="16" eb="17">
      <t>ラン</t>
    </rPh>
    <phoneticPr fontId="2"/>
  </si>
  <si>
    <t>　　 営業所を有する事業者については、「①経営事項審査」及び「②うち市内営業所分」欄を記載してください。</t>
    <rPh sb="3" eb="6">
      <t>エイギョウショ</t>
    </rPh>
    <rPh sb="21" eb="23">
      <t>ケイエイ</t>
    </rPh>
    <rPh sb="23" eb="25">
      <t>ジコウ</t>
    </rPh>
    <rPh sb="25" eb="27">
      <t>シンサ</t>
    </rPh>
    <rPh sb="28" eb="29">
      <t>オヨ</t>
    </rPh>
    <rPh sb="39" eb="40">
      <t>ブン</t>
    </rPh>
    <rPh sb="41" eb="42">
      <t>ラン</t>
    </rPh>
    <rPh sb="43" eb="45">
      <t>キサイ</t>
    </rPh>
    <phoneticPr fontId="2"/>
  </si>
  <si>
    <t>株式会社○○建設　天草営業所</t>
    <rPh sb="6" eb="8">
      <t>ケンセツ</t>
    </rPh>
    <rPh sb="9" eb="11">
      <t>アマクサ</t>
    </rPh>
    <rPh sb="11" eb="14">
      <t>エイギョウショ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</si>
</sst>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0.5"/>
      <color theme="1"/>
      <name val="ＭＳ Ｐゴシック"/>
      <family val="3"/>
      <charset val="128"/>
      <scheme val="minor"/>
    </font>
    <font>
      <b/>
      <sz val="16"/>
      <color theme="1"/>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38" fontId="0" fillId="0" borderId="0" xfId="1" applyFont="1">
      <alignment vertical="center"/>
    </xf>
    <xf numFmtId="38" fontId="0" fillId="0" borderId="1" xfId="1" applyFont="1" applyBorder="1">
      <alignment vertical="center"/>
    </xf>
    <xf numFmtId="38" fontId="0" fillId="3" borderId="1" xfId="1" applyFont="1" applyFill="1" applyBorder="1">
      <alignment vertical="center"/>
    </xf>
    <xf numFmtId="38" fontId="3" fillId="0" borderId="1" xfId="1" applyFont="1" applyBorder="1">
      <alignment vertical="center"/>
    </xf>
    <xf numFmtId="38" fontId="3" fillId="0" borderId="1" xfId="1" applyNumberFormat="1" applyFont="1" applyBorder="1" applyAlignment="1">
      <alignment horizontal="right" vertical="center" indent="1"/>
    </xf>
    <xf numFmtId="38" fontId="0" fillId="0" borderId="0" xfId="1" applyFont="1" applyAlignment="1">
      <alignment horizontal="center" vertical="center"/>
    </xf>
    <xf numFmtId="38" fontId="0" fillId="0" borderId="0" xfId="1" applyFont="1" applyBorder="1" applyAlignment="1">
      <alignment horizontal="center" vertical="center"/>
    </xf>
    <xf numFmtId="38" fontId="5" fillId="0" borderId="0" xfId="1" applyFont="1">
      <alignment vertical="center"/>
    </xf>
    <xf numFmtId="38" fontId="5" fillId="0" borderId="0" xfId="1" applyFont="1" applyBorder="1">
      <alignment vertical="center"/>
    </xf>
    <xf numFmtId="38" fontId="0" fillId="0" borderId="0" xfId="1" applyFont="1" applyFill="1">
      <alignment vertical="center"/>
    </xf>
    <xf numFmtId="38" fontId="4" fillId="0" borderId="0" xfId="1" applyFont="1" applyBorder="1" applyAlignment="1">
      <alignment horizontal="center" vertical="center"/>
    </xf>
    <xf numFmtId="38" fontId="5" fillId="0" borderId="0" xfId="1" applyFont="1" applyBorder="1" applyAlignment="1">
      <alignment horizontal="center" vertical="center"/>
    </xf>
    <xf numFmtId="38" fontId="5" fillId="0" borderId="0" xfId="1" applyFont="1" applyBorder="1" applyAlignment="1">
      <alignment vertical="center"/>
    </xf>
    <xf numFmtId="38" fontId="0" fillId="0" borderId="9" xfId="1" applyFont="1" applyFill="1" applyBorder="1" applyAlignment="1">
      <alignment horizontal="left" vertical="center"/>
    </xf>
    <xf numFmtId="38" fontId="0" fillId="0" borderId="10" xfId="1" applyFont="1" applyFill="1" applyBorder="1" applyAlignment="1">
      <alignment horizontal="left" vertical="center"/>
    </xf>
    <xf numFmtId="38" fontId="0" fillId="0" borderId="1" xfId="1" applyFont="1" applyBorder="1" applyAlignment="1">
      <alignment horizontal="center" vertical="center"/>
    </xf>
    <xf numFmtId="38" fontId="0" fillId="0" borderId="0" xfId="1" applyFont="1" applyFill="1" applyBorder="1" applyAlignment="1">
      <alignment horizontal="left" vertical="center"/>
    </xf>
    <xf numFmtId="38" fontId="0" fillId="0" borderId="7" xfId="1" applyFont="1" applyFill="1" applyBorder="1" applyAlignment="1">
      <alignment horizontal="left" vertical="center"/>
    </xf>
    <xf numFmtId="38" fontId="0" fillId="0" borderId="14" xfId="1" applyFont="1" applyFill="1" applyBorder="1" applyAlignment="1">
      <alignment horizontal="left" vertical="center"/>
    </xf>
    <xf numFmtId="38" fontId="0" fillId="0" borderId="14" xfId="1" applyFont="1" applyFill="1" applyBorder="1" applyAlignment="1">
      <alignment horizontal="left" vertical="center"/>
    </xf>
    <xf numFmtId="38" fontId="0" fillId="0" borderId="1" xfId="1" applyFont="1" applyBorder="1" applyAlignment="1">
      <alignment horizontal="center" vertical="center"/>
    </xf>
    <xf numFmtId="38" fontId="0" fillId="0" borderId="0" xfId="1" applyFont="1" applyFill="1" applyBorder="1" applyAlignment="1">
      <alignment horizontal="left" vertical="center"/>
    </xf>
    <xf numFmtId="38" fontId="0" fillId="0" borderId="7" xfId="1" applyFont="1" applyFill="1" applyBorder="1" applyAlignment="1">
      <alignment horizontal="left" vertical="center"/>
    </xf>
    <xf numFmtId="38" fontId="4" fillId="0" borderId="0" xfId="1" applyFont="1" applyBorder="1" applyAlignment="1">
      <alignment vertical="center"/>
    </xf>
    <xf numFmtId="38" fontId="0" fillId="0" borderId="6" xfId="1" applyFont="1" applyFill="1" applyBorder="1" applyAlignment="1">
      <alignment vertical="center"/>
    </xf>
    <xf numFmtId="38" fontId="0" fillId="0" borderId="0" xfId="1" applyFont="1" applyFill="1" applyBorder="1" applyAlignment="1">
      <alignment vertical="center"/>
    </xf>
    <xf numFmtId="38" fontId="0" fillId="0" borderId="7" xfId="1" applyFont="1" applyFill="1" applyBorder="1" applyAlignment="1">
      <alignment vertical="center"/>
    </xf>
    <xf numFmtId="38" fontId="0" fillId="0" borderId="1" xfId="1" applyFont="1" applyBorder="1" applyAlignment="1">
      <alignment vertical="center" shrinkToFit="1"/>
    </xf>
    <xf numFmtId="38" fontId="7" fillId="0" borderId="6" xfId="1" applyFont="1" applyFill="1" applyBorder="1" applyAlignment="1">
      <alignment vertical="center"/>
    </xf>
    <xf numFmtId="38" fontId="7" fillId="0" borderId="6" xfId="1" applyFont="1" applyFill="1" applyBorder="1" applyAlignment="1">
      <alignment horizontal="left" vertical="center"/>
    </xf>
    <xf numFmtId="38" fontId="7" fillId="0" borderId="8" xfId="1" applyFont="1" applyFill="1" applyBorder="1" applyAlignment="1">
      <alignment horizontal="left" vertical="center"/>
    </xf>
    <xf numFmtId="38" fontId="0" fillId="0" borderId="2" xfId="1" applyFont="1" applyBorder="1">
      <alignment vertical="center"/>
    </xf>
    <xf numFmtId="38" fontId="0" fillId="0" borderId="18" xfId="1" applyFont="1" applyBorder="1" applyAlignment="1">
      <alignment vertical="center" shrinkToFit="1"/>
    </xf>
    <xf numFmtId="38" fontId="0" fillId="4" borderId="2" xfId="1" applyFont="1" applyFill="1" applyBorder="1">
      <alignment vertical="center"/>
    </xf>
    <xf numFmtId="38" fontId="0" fillId="4" borderId="18" xfId="1" applyFont="1" applyFill="1" applyBorder="1">
      <alignment vertical="center"/>
    </xf>
    <xf numFmtId="38" fontId="5" fillId="0" borderId="0" xfId="1" applyFont="1" applyFill="1" applyBorder="1" applyAlignment="1">
      <alignment horizontal="center" vertical="center"/>
    </xf>
    <xf numFmtId="38" fontId="9" fillId="4" borderId="2" xfId="1" applyFont="1" applyFill="1" applyBorder="1">
      <alignment vertical="center"/>
    </xf>
    <xf numFmtId="38" fontId="9" fillId="4" borderId="18" xfId="1" applyFont="1" applyFill="1" applyBorder="1">
      <alignment vertical="center"/>
    </xf>
    <xf numFmtId="38" fontId="0" fillId="0" borderId="11" xfId="1" applyFont="1" applyFill="1" applyBorder="1" applyAlignment="1">
      <alignment horizontal="center" vertical="center" wrapText="1"/>
    </xf>
    <xf numFmtId="38" fontId="0" fillId="0" borderId="12" xfId="1" applyFont="1" applyFill="1" applyBorder="1" applyAlignment="1">
      <alignment horizontal="center" vertical="center" wrapText="1"/>
    </xf>
    <xf numFmtId="38" fontId="0" fillId="0" borderId="13" xfId="1" applyFont="1" applyFill="1" applyBorder="1" applyAlignment="1">
      <alignment horizontal="center" vertical="center" wrapText="1"/>
    </xf>
    <xf numFmtId="38" fontId="0" fillId="0" borderId="1" xfId="1" applyFont="1" applyBorder="1" applyAlignment="1">
      <alignment horizontal="center" vertical="center"/>
    </xf>
    <xf numFmtId="38" fontId="0" fillId="0" borderId="2" xfId="1" applyFont="1" applyBorder="1" applyAlignment="1">
      <alignment horizontal="center" vertical="center"/>
    </xf>
    <xf numFmtId="38" fontId="0" fillId="0" borderId="4" xfId="1" applyFont="1" applyBorder="1" applyAlignment="1">
      <alignment horizontal="center" vertical="center"/>
    </xf>
    <xf numFmtId="38" fontId="4" fillId="0" borderId="15" xfId="1" applyFont="1" applyBorder="1" applyAlignment="1">
      <alignment horizontal="center" vertical="center"/>
    </xf>
    <xf numFmtId="38" fontId="4" fillId="0" borderId="16" xfId="1" applyFont="1" applyBorder="1" applyAlignment="1">
      <alignment horizontal="center" vertical="center"/>
    </xf>
    <xf numFmtId="38" fontId="8" fillId="0" borderId="0" xfId="1" applyFont="1" applyBorder="1" applyAlignment="1">
      <alignment horizontal="center" vertical="center"/>
    </xf>
    <xf numFmtId="38" fontId="6" fillId="0" borderId="5" xfId="1" applyFont="1" applyBorder="1" applyAlignment="1">
      <alignment horizontal="left" vertical="center"/>
    </xf>
    <xf numFmtId="38" fontId="10" fillId="4" borderId="15" xfId="1" applyFont="1" applyFill="1" applyBorder="1" applyAlignment="1">
      <alignment horizontal="center" vertical="center"/>
    </xf>
    <xf numFmtId="38" fontId="10" fillId="4" borderId="17" xfId="1" applyFont="1" applyFill="1" applyBorder="1" applyAlignment="1">
      <alignment horizontal="center" vertical="center"/>
    </xf>
    <xf numFmtId="38" fontId="10" fillId="4" borderId="16" xfId="1" applyFont="1" applyFill="1" applyBorder="1" applyAlignment="1">
      <alignment horizontal="center" vertical="center"/>
    </xf>
    <xf numFmtId="38" fontId="3" fillId="0" borderId="6" xfId="1" applyFont="1" applyFill="1" applyBorder="1" applyAlignment="1">
      <alignment horizontal="left" vertical="center"/>
    </xf>
    <xf numFmtId="38" fontId="3" fillId="0" borderId="0" xfId="1" applyFont="1" applyFill="1" applyBorder="1" applyAlignment="1">
      <alignment horizontal="left" vertical="center"/>
    </xf>
    <xf numFmtId="38" fontId="3" fillId="0" borderId="7" xfId="1" applyFont="1" applyFill="1" applyBorder="1" applyAlignment="1">
      <alignment horizontal="left" vertical="center"/>
    </xf>
    <xf numFmtId="38" fontId="5" fillId="4" borderId="15" xfId="1" applyFont="1" applyFill="1" applyBorder="1" applyAlignment="1">
      <alignment horizontal="center" vertical="center"/>
    </xf>
    <xf numFmtId="38" fontId="5" fillId="4" borderId="17" xfId="1" applyFont="1" applyFill="1" applyBorder="1" applyAlignment="1">
      <alignment horizontal="center" vertical="center"/>
    </xf>
    <xf numFmtId="38" fontId="5" fillId="4" borderId="16" xfId="1" applyFont="1" applyFill="1" applyBorder="1" applyAlignment="1">
      <alignment horizontal="center" vertical="center"/>
    </xf>
    <xf numFmtId="38" fontId="0" fillId="0" borderId="3" xfId="1" applyFont="1" applyBorder="1" applyAlignment="1">
      <alignment horizontal="center" vertical="center"/>
    </xf>
    <xf numFmtId="38" fontId="0" fillId="2" borderId="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274320</xdr:colOff>
      <xdr:row>0</xdr:row>
      <xdr:rowOff>60960</xdr:rowOff>
    </xdr:from>
    <xdr:to>
      <xdr:col>11</xdr:col>
      <xdr:colOff>2065020</xdr:colOff>
      <xdr:row>1</xdr:row>
      <xdr:rowOff>30480</xdr:rowOff>
    </xdr:to>
    <xdr:sp macro="" textlink="">
      <xdr:nvSpPr>
        <xdr:cNvPr id="2" name="テキスト ボックス 1">
          <a:extLst>
            <a:ext uri="{FF2B5EF4-FFF2-40B4-BE49-F238E27FC236}">
              <a16:creationId xmlns:a16="http://schemas.microsoft.com/office/drawing/2014/main" id="{84E22AFA-C5C0-480D-9754-736F88421423}"/>
            </a:ext>
          </a:extLst>
        </xdr:cNvPr>
        <xdr:cNvSpPr txBox="1"/>
      </xdr:nvSpPr>
      <xdr:spPr>
        <a:xfrm>
          <a:off x="11178540" y="60960"/>
          <a:ext cx="1790700" cy="29718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記入例</a:t>
          </a:r>
        </a:p>
      </xdr:txBody>
    </xdr:sp>
    <xdr:clientData/>
  </xdr:twoCellAnchor>
  <xdr:twoCellAnchor>
    <xdr:from>
      <xdr:col>9</xdr:col>
      <xdr:colOff>198120</xdr:colOff>
      <xdr:row>4</xdr:row>
      <xdr:rowOff>83820</xdr:rowOff>
    </xdr:from>
    <xdr:to>
      <xdr:col>11</xdr:col>
      <xdr:colOff>1097280</xdr:colOff>
      <xdr:row>6</xdr:row>
      <xdr:rowOff>167640</xdr:rowOff>
    </xdr:to>
    <xdr:sp macro="" textlink="">
      <xdr:nvSpPr>
        <xdr:cNvPr id="4" name="吹き出し: 四角形 3">
          <a:extLst>
            <a:ext uri="{FF2B5EF4-FFF2-40B4-BE49-F238E27FC236}">
              <a16:creationId xmlns:a16="http://schemas.microsoft.com/office/drawing/2014/main" id="{3499CB59-3223-4A13-8B38-0B75A4D915C1}"/>
            </a:ext>
          </a:extLst>
        </xdr:cNvPr>
        <xdr:cNvSpPr/>
      </xdr:nvSpPr>
      <xdr:spPr>
        <a:xfrm>
          <a:off x="8442960" y="1165860"/>
          <a:ext cx="3558540" cy="693420"/>
        </a:xfrm>
        <a:prstGeom prst="wedgeRectCallout">
          <a:avLst>
            <a:gd name="adj1" fmla="val -22332"/>
            <a:gd name="adj2" fmla="val 6326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「完成工事高」及び「元請完成工事高」欄は経営事項審査の「工事種類別完成工事高・工事種類別元請完成工事高」に記載のある数値と一致させます。</a:t>
          </a:r>
        </a:p>
      </xdr:txBody>
    </xdr:sp>
    <xdr:clientData/>
  </xdr:twoCellAnchor>
  <xdr:twoCellAnchor>
    <xdr:from>
      <xdr:col>3</xdr:col>
      <xdr:colOff>1097280</xdr:colOff>
      <xdr:row>25</xdr:row>
      <xdr:rowOff>152400</xdr:rowOff>
    </xdr:from>
    <xdr:to>
      <xdr:col>5</xdr:col>
      <xdr:colOff>2065020</xdr:colOff>
      <xdr:row>27</xdr:row>
      <xdr:rowOff>167640</xdr:rowOff>
    </xdr:to>
    <xdr:sp macro="" textlink="">
      <xdr:nvSpPr>
        <xdr:cNvPr id="5" name="吹き出し: 四角形 4">
          <a:extLst>
            <a:ext uri="{FF2B5EF4-FFF2-40B4-BE49-F238E27FC236}">
              <a16:creationId xmlns:a16="http://schemas.microsoft.com/office/drawing/2014/main" id="{0DC6D4C2-B818-42BF-BFAA-733085C60DFE}"/>
            </a:ext>
          </a:extLst>
        </xdr:cNvPr>
        <xdr:cNvSpPr/>
      </xdr:nvSpPr>
      <xdr:spPr>
        <a:xfrm>
          <a:off x="2750820" y="7353300"/>
          <a:ext cx="3627120" cy="556260"/>
        </a:xfrm>
        <a:prstGeom prst="wedgeRectCallout">
          <a:avLst>
            <a:gd name="adj1" fmla="val 19475"/>
            <a:gd name="adj2" fmla="val 84935"/>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「官公庁元請完成工事高」欄は、官公庁から元請として受注した工事の完成工事高を記載します。</a:t>
          </a:r>
        </a:p>
      </xdr:txBody>
    </xdr:sp>
    <xdr:clientData/>
  </xdr:twoCellAnchor>
  <xdr:twoCellAnchor>
    <xdr:from>
      <xdr:col>1</xdr:col>
      <xdr:colOff>0</xdr:colOff>
      <xdr:row>1</xdr:row>
      <xdr:rowOff>0</xdr:rowOff>
    </xdr:from>
    <xdr:to>
      <xdr:col>5</xdr:col>
      <xdr:colOff>1478280</xdr:colOff>
      <xdr:row>2</xdr:row>
      <xdr:rowOff>167640</xdr:rowOff>
    </xdr:to>
    <xdr:sp macro="" textlink="">
      <xdr:nvSpPr>
        <xdr:cNvPr id="6" name="テキスト ボックス 5">
          <a:extLst>
            <a:ext uri="{FF2B5EF4-FFF2-40B4-BE49-F238E27FC236}">
              <a16:creationId xmlns:a16="http://schemas.microsoft.com/office/drawing/2014/main" id="{0EB062F4-E8BB-4AA3-AB92-8BFB18DA17FE}"/>
            </a:ext>
          </a:extLst>
        </xdr:cNvPr>
        <xdr:cNvSpPr txBox="1"/>
      </xdr:nvSpPr>
      <xdr:spPr>
        <a:xfrm>
          <a:off x="167640" y="327660"/>
          <a:ext cx="5623560" cy="29718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記入例（「土木一式工事」、「舗装工事」、「電気工事」を希望する場合）</a:t>
          </a:r>
        </a:p>
      </xdr:txBody>
    </xdr:sp>
    <xdr:clientData/>
  </xdr:twoCellAnchor>
  <xdr:twoCellAnchor>
    <xdr:from>
      <xdr:col>6</xdr:col>
      <xdr:colOff>83820</xdr:colOff>
      <xdr:row>18</xdr:row>
      <xdr:rowOff>266700</xdr:rowOff>
    </xdr:from>
    <xdr:to>
      <xdr:col>10</xdr:col>
      <xdr:colOff>1363980</xdr:colOff>
      <xdr:row>20</xdr:row>
      <xdr:rowOff>38100</xdr:rowOff>
    </xdr:to>
    <xdr:sp macro="" textlink="">
      <xdr:nvSpPr>
        <xdr:cNvPr id="7" name="吹き出し: 四角形 6">
          <a:extLst>
            <a:ext uri="{FF2B5EF4-FFF2-40B4-BE49-F238E27FC236}">
              <a16:creationId xmlns:a16="http://schemas.microsoft.com/office/drawing/2014/main" id="{7A28B1F6-331E-4439-98E8-11A6707A3BB7}"/>
            </a:ext>
          </a:extLst>
        </xdr:cNvPr>
        <xdr:cNvSpPr/>
      </xdr:nvSpPr>
      <xdr:spPr>
        <a:xfrm>
          <a:off x="6553200" y="5402580"/>
          <a:ext cx="4244340" cy="312420"/>
        </a:xfrm>
        <a:prstGeom prst="wedgeRectCallout">
          <a:avLst>
            <a:gd name="adj1" fmla="val -55598"/>
            <a:gd name="adj2" fmla="val -5285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市内事業者の場合は、「②うち市内営業所分」欄の記載は不要です。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24B24-5FBB-4D10-8FA0-AE6C28E71126}">
  <sheetPr>
    <tabColor rgb="FFFFFF00"/>
  </sheetPr>
  <dimension ref="B1:O120"/>
  <sheetViews>
    <sheetView tabSelected="1" view="pageBreakPreview" zoomScaleNormal="100" zoomScaleSheetLayoutView="100" workbookViewId="0">
      <selection activeCell="F10" sqref="F10"/>
    </sheetView>
  </sheetViews>
  <sheetFormatPr defaultColWidth="9" defaultRowHeight="14.4" x14ac:dyDescent="0.2"/>
  <cols>
    <col min="1" max="1" width="2.44140625" style="1" customWidth="1"/>
    <col min="2" max="2" width="5.44140625" style="1" bestFit="1" customWidth="1"/>
    <col min="3" max="3" width="16.21875" style="1" customWidth="1"/>
    <col min="4" max="4" width="17.33203125" style="1" bestFit="1" customWidth="1"/>
    <col min="5" max="5" width="21.44140625" style="1" bestFit="1" customWidth="1"/>
    <col min="6" max="6" width="31.44140625" style="1" customWidth="1"/>
    <col min="7" max="7" width="4.21875" style="13" customWidth="1"/>
    <col min="8" max="8" width="5.44140625" style="1" customWidth="1"/>
    <col min="9" max="9" width="16.21875" style="1" customWidth="1"/>
    <col min="10" max="10" width="17.33203125" style="1" bestFit="1" customWidth="1"/>
    <col min="11" max="11" width="21.44140625" style="1" bestFit="1" customWidth="1"/>
    <col min="12" max="12" width="31.44140625" style="1" customWidth="1"/>
    <col min="13" max="16384" width="9" style="1"/>
  </cols>
  <sheetData>
    <row r="1" spans="2:15" s="8" customFormat="1" ht="26.25" customHeight="1" x14ac:dyDescent="0.2">
      <c r="B1" s="47" t="s">
        <v>50</v>
      </c>
      <c r="C1" s="47"/>
      <c r="D1" s="47"/>
      <c r="E1" s="47"/>
      <c r="F1" s="47"/>
      <c r="G1" s="47"/>
      <c r="H1" s="47"/>
      <c r="I1" s="47"/>
      <c r="J1" s="47"/>
      <c r="K1" s="47"/>
      <c r="L1" s="47"/>
      <c r="M1" s="9"/>
    </row>
    <row r="2" spans="2:15" s="8" customFormat="1" ht="10.5" customHeight="1" x14ac:dyDescent="0.2">
      <c r="B2" s="11"/>
      <c r="C2" s="11"/>
      <c r="D2" s="11"/>
      <c r="E2" s="11"/>
      <c r="F2" s="11"/>
      <c r="G2" s="13"/>
      <c r="H2" s="11"/>
      <c r="I2" s="12"/>
      <c r="J2" s="12"/>
      <c r="K2" s="12"/>
      <c r="L2" s="12"/>
    </row>
    <row r="3" spans="2:15" s="8" customFormat="1" ht="30.75" customHeight="1" thickBot="1" x14ac:dyDescent="0.25">
      <c r="B3" s="24"/>
      <c r="C3" s="24"/>
      <c r="D3" s="13"/>
      <c r="E3" s="13"/>
      <c r="F3" s="13"/>
      <c r="G3" s="13"/>
      <c r="H3" s="45" t="s">
        <v>42</v>
      </c>
      <c r="I3" s="46"/>
      <c r="J3" s="55"/>
      <c r="K3" s="56"/>
      <c r="L3" s="57"/>
      <c r="O3" s="9"/>
    </row>
    <row r="4" spans="2:15" ht="18.600000000000001" customHeight="1" thickBot="1" x14ac:dyDescent="0.25">
      <c r="B4" s="39" t="s">
        <v>33</v>
      </c>
      <c r="C4" s="40"/>
      <c r="D4" s="40"/>
      <c r="E4" s="40"/>
      <c r="F4" s="41"/>
      <c r="H4" s="11"/>
      <c r="I4" s="11"/>
      <c r="J4" s="36"/>
      <c r="K4" s="36"/>
      <c r="L4" s="36"/>
    </row>
    <row r="5" spans="2:15" s="8" customFormat="1" ht="24" customHeight="1" x14ac:dyDescent="0.2">
      <c r="B5" s="52" t="s">
        <v>44</v>
      </c>
      <c r="C5" s="53"/>
      <c r="D5" s="53"/>
      <c r="E5" s="53"/>
      <c r="F5" s="54"/>
      <c r="G5" s="13"/>
      <c r="H5" s="11"/>
      <c r="I5" s="11"/>
      <c r="J5" s="36"/>
      <c r="K5" s="36"/>
      <c r="L5" s="36"/>
      <c r="M5" s="9"/>
    </row>
    <row r="6" spans="2:15" s="6" customFormat="1" ht="24" customHeight="1" x14ac:dyDescent="0.2">
      <c r="B6" s="52" t="s">
        <v>45</v>
      </c>
      <c r="C6" s="53"/>
      <c r="D6" s="53"/>
      <c r="E6" s="53"/>
      <c r="F6" s="54"/>
      <c r="G6" s="13"/>
      <c r="H6" s="7"/>
      <c r="I6" s="7"/>
      <c r="J6" s="7"/>
      <c r="K6" s="7"/>
      <c r="L6" s="7"/>
    </row>
    <row r="7" spans="2:15" ht="18.600000000000001" customHeight="1" x14ac:dyDescent="0.2">
      <c r="B7" s="25"/>
      <c r="C7" s="26"/>
      <c r="D7" s="26"/>
      <c r="E7" s="26"/>
      <c r="F7" s="27"/>
      <c r="H7" s="48" t="s">
        <v>39</v>
      </c>
      <c r="I7" s="48"/>
      <c r="J7" s="8"/>
      <c r="K7" s="8"/>
      <c r="L7" s="8"/>
    </row>
    <row r="8" spans="2:15" ht="24" customHeight="1" x14ac:dyDescent="0.2">
      <c r="B8" s="29" t="s">
        <v>53</v>
      </c>
      <c r="C8" s="26"/>
      <c r="D8" s="26"/>
      <c r="E8" s="26"/>
      <c r="F8" s="27"/>
      <c r="H8" s="21" t="s">
        <v>51</v>
      </c>
      <c r="I8" s="21" t="s">
        <v>52</v>
      </c>
      <c r="J8" s="21" t="s">
        <v>34</v>
      </c>
      <c r="K8" s="21" t="s">
        <v>35</v>
      </c>
      <c r="L8" s="21" t="s">
        <v>49</v>
      </c>
    </row>
    <row r="9" spans="2:15" ht="24" customHeight="1" x14ac:dyDescent="0.2">
      <c r="B9" s="29" t="s">
        <v>54</v>
      </c>
      <c r="C9" s="26"/>
      <c r="D9" s="26"/>
      <c r="E9" s="26"/>
      <c r="F9" s="27"/>
      <c r="H9" s="42" t="s">
        <v>32</v>
      </c>
      <c r="I9" s="32" t="s">
        <v>43</v>
      </c>
      <c r="J9" s="34"/>
      <c r="K9" s="34"/>
      <c r="L9" s="34"/>
    </row>
    <row r="10" spans="2:15" ht="24" customHeight="1" x14ac:dyDescent="0.2">
      <c r="B10" s="29" t="s">
        <v>55</v>
      </c>
      <c r="C10" s="22"/>
      <c r="D10" s="22"/>
      <c r="E10" s="22"/>
      <c r="F10" s="23"/>
      <c r="H10" s="42"/>
      <c r="I10" s="33" t="s">
        <v>48</v>
      </c>
      <c r="J10" s="35"/>
      <c r="K10" s="35"/>
      <c r="L10" s="35"/>
    </row>
    <row r="11" spans="2:15" ht="24" customHeight="1" x14ac:dyDescent="0.2">
      <c r="B11" s="30" t="s">
        <v>47</v>
      </c>
      <c r="C11" s="22"/>
      <c r="D11" s="22"/>
      <c r="E11" s="22"/>
      <c r="F11" s="23"/>
      <c r="H11" s="42" t="s">
        <v>29</v>
      </c>
      <c r="I11" s="32" t="s">
        <v>43</v>
      </c>
      <c r="J11" s="34"/>
      <c r="K11" s="34"/>
      <c r="L11" s="34"/>
    </row>
    <row r="12" spans="2:15" ht="24" customHeight="1" thickBot="1" x14ac:dyDescent="0.25">
      <c r="B12" s="31" t="s">
        <v>56</v>
      </c>
      <c r="C12" s="14"/>
      <c r="D12" s="14"/>
      <c r="E12" s="14"/>
      <c r="F12" s="15"/>
      <c r="H12" s="42"/>
      <c r="I12" s="33" t="s">
        <v>48</v>
      </c>
      <c r="J12" s="35"/>
      <c r="K12" s="35"/>
      <c r="L12" s="35"/>
    </row>
    <row r="13" spans="2:15" ht="18" customHeight="1" x14ac:dyDescent="0.2">
      <c r="B13" s="20"/>
      <c r="C13" s="10"/>
      <c r="D13" s="10"/>
      <c r="E13" s="10"/>
      <c r="F13" s="10"/>
    </row>
    <row r="14" spans="2:15" s="8" customFormat="1" ht="18.75" customHeight="1" x14ac:dyDescent="0.2">
      <c r="B14" s="48" t="s">
        <v>36</v>
      </c>
      <c r="C14" s="48"/>
      <c r="G14" s="13"/>
      <c r="H14" s="48" t="s">
        <v>40</v>
      </c>
      <c r="I14" s="48"/>
      <c r="N14" s="9"/>
    </row>
    <row r="15" spans="2:15" s="6" customFormat="1" ht="24" customHeight="1" x14ac:dyDescent="0.2">
      <c r="B15" s="21" t="s">
        <v>51</v>
      </c>
      <c r="C15" s="21" t="s">
        <v>52</v>
      </c>
      <c r="D15" s="21" t="s">
        <v>34</v>
      </c>
      <c r="E15" s="21" t="s">
        <v>35</v>
      </c>
      <c r="F15" s="21" t="s">
        <v>49</v>
      </c>
      <c r="G15" s="13"/>
      <c r="H15" s="21" t="s">
        <v>51</v>
      </c>
      <c r="I15" s="21" t="s">
        <v>52</v>
      </c>
      <c r="J15" s="21" t="s">
        <v>34</v>
      </c>
      <c r="K15" s="21" t="s">
        <v>35</v>
      </c>
      <c r="L15" s="21" t="s">
        <v>49</v>
      </c>
    </row>
    <row r="16" spans="2:15" ht="24" customHeight="1" x14ac:dyDescent="0.2">
      <c r="B16" s="43" t="s">
        <v>32</v>
      </c>
      <c r="C16" s="32" t="s">
        <v>43</v>
      </c>
      <c r="D16" s="34"/>
      <c r="E16" s="34"/>
      <c r="F16" s="34"/>
      <c r="H16" s="42" t="s">
        <v>32</v>
      </c>
      <c r="I16" s="2" t="s">
        <v>43</v>
      </c>
      <c r="J16" s="34"/>
      <c r="K16" s="34"/>
      <c r="L16" s="34"/>
    </row>
    <row r="17" spans="2:12" ht="24" customHeight="1" x14ac:dyDescent="0.2">
      <c r="B17" s="44"/>
      <c r="C17" s="33" t="s">
        <v>48</v>
      </c>
      <c r="D17" s="35"/>
      <c r="E17" s="35"/>
      <c r="F17" s="35"/>
      <c r="H17" s="42"/>
      <c r="I17" s="28" t="s">
        <v>48</v>
      </c>
      <c r="J17" s="35"/>
      <c r="K17" s="35"/>
      <c r="L17" s="35"/>
    </row>
    <row r="18" spans="2:12" ht="24" customHeight="1" x14ac:dyDescent="0.2">
      <c r="B18" s="43" t="s">
        <v>29</v>
      </c>
      <c r="C18" s="32" t="s">
        <v>43</v>
      </c>
      <c r="D18" s="34"/>
      <c r="E18" s="34"/>
      <c r="F18" s="34"/>
      <c r="H18" s="42" t="s">
        <v>29</v>
      </c>
      <c r="I18" s="2" t="s">
        <v>43</v>
      </c>
      <c r="J18" s="34"/>
      <c r="K18" s="34"/>
      <c r="L18" s="34"/>
    </row>
    <row r="19" spans="2:12" ht="24" customHeight="1" x14ac:dyDescent="0.2">
      <c r="B19" s="44"/>
      <c r="C19" s="33" t="s">
        <v>48</v>
      </c>
      <c r="D19" s="35"/>
      <c r="E19" s="35"/>
      <c r="F19" s="35"/>
      <c r="H19" s="42"/>
      <c r="I19" s="28" t="s">
        <v>48</v>
      </c>
      <c r="J19" s="35"/>
      <c r="K19" s="35"/>
      <c r="L19" s="35"/>
    </row>
    <row r="20" spans="2:12" ht="18.600000000000001" customHeight="1" x14ac:dyDescent="0.2"/>
    <row r="21" spans="2:12" ht="24" customHeight="1" x14ac:dyDescent="0.2">
      <c r="B21" s="48" t="s">
        <v>37</v>
      </c>
      <c r="C21" s="48"/>
      <c r="D21" s="8"/>
      <c r="E21" s="8"/>
      <c r="F21" s="8"/>
      <c r="H21" s="48" t="s">
        <v>41</v>
      </c>
      <c r="I21" s="48"/>
      <c r="J21" s="8"/>
      <c r="K21" s="8"/>
      <c r="L21" s="8"/>
    </row>
    <row r="22" spans="2:12" ht="24" customHeight="1" x14ac:dyDescent="0.2">
      <c r="B22" s="21" t="s">
        <v>51</v>
      </c>
      <c r="C22" s="21" t="s">
        <v>52</v>
      </c>
      <c r="D22" s="21" t="s">
        <v>34</v>
      </c>
      <c r="E22" s="21" t="s">
        <v>35</v>
      </c>
      <c r="F22" s="21" t="s">
        <v>49</v>
      </c>
      <c r="H22" s="21" t="s">
        <v>51</v>
      </c>
      <c r="I22" s="21" t="s">
        <v>52</v>
      </c>
      <c r="J22" s="21" t="s">
        <v>34</v>
      </c>
      <c r="K22" s="21" t="s">
        <v>35</v>
      </c>
      <c r="L22" s="21" t="s">
        <v>49</v>
      </c>
    </row>
    <row r="23" spans="2:12" s="8" customFormat="1" ht="24" customHeight="1" x14ac:dyDescent="0.2">
      <c r="B23" s="43" t="s">
        <v>32</v>
      </c>
      <c r="C23" s="32" t="s">
        <v>43</v>
      </c>
      <c r="D23" s="34"/>
      <c r="E23" s="34"/>
      <c r="F23" s="34"/>
      <c r="G23" s="13"/>
      <c r="H23" s="42" t="s">
        <v>32</v>
      </c>
      <c r="I23" s="2" t="s">
        <v>43</v>
      </c>
      <c r="J23" s="34"/>
      <c r="K23" s="34"/>
      <c r="L23" s="34"/>
    </row>
    <row r="24" spans="2:12" s="6" customFormat="1" ht="24" customHeight="1" x14ac:dyDescent="0.2">
      <c r="B24" s="44"/>
      <c r="C24" s="33" t="s">
        <v>48</v>
      </c>
      <c r="D24" s="35"/>
      <c r="E24" s="35"/>
      <c r="F24" s="35"/>
      <c r="G24" s="13"/>
      <c r="H24" s="42"/>
      <c r="I24" s="28" t="s">
        <v>48</v>
      </c>
      <c r="J24" s="35"/>
      <c r="K24" s="35"/>
      <c r="L24" s="35"/>
    </row>
    <row r="25" spans="2:12" ht="24" customHeight="1" x14ac:dyDescent="0.2">
      <c r="B25" s="43" t="s">
        <v>29</v>
      </c>
      <c r="C25" s="32" t="s">
        <v>43</v>
      </c>
      <c r="D25" s="34"/>
      <c r="E25" s="34"/>
      <c r="F25" s="34"/>
      <c r="H25" s="42" t="s">
        <v>29</v>
      </c>
      <c r="I25" s="2" t="s">
        <v>43</v>
      </c>
      <c r="J25" s="34"/>
      <c r="K25" s="34"/>
      <c r="L25" s="34"/>
    </row>
    <row r="26" spans="2:12" ht="24" customHeight="1" x14ac:dyDescent="0.2">
      <c r="B26" s="44"/>
      <c r="C26" s="33" t="s">
        <v>48</v>
      </c>
      <c r="D26" s="35"/>
      <c r="E26" s="35"/>
      <c r="F26" s="35"/>
      <c r="H26" s="42"/>
      <c r="I26" s="28" t="s">
        <v>48</v>
      </c>
      <c r="J26" s="35"/>
      <c r="K26" s="35"/>
      <c r="L26" s="35"/>
    </row>
    <row r="27" spans="2:12" ht="18.600000000000001" customHeight="1" x14ac:dyDescent="0.2"/>
    <row r="28" spans="2:12" ht="24" customHeight="1" x14ac:dyDescent="0.2">
      <c r="B28" s="48" t="s">
        <v>38</v>
      </c>
      <c r="C28" s="48"/>
      <c r="D28" s="8"/>
      <c r="E28" s="8"/>
      <c r="F28" s="8"/>
      <c r="H28" s="48" t="s">
        <v>46</v>
      </c>
      <c r="I28" s="48"/>
      <c r="J28" s="8"/>
      <c r="K28" s="8"/>
      <c r="L28" s="8"/>
    </row>
    <row r="29" spans="2:12" ht="24" customHeight="1" x14ac:dyDescent="0.2">
      <c r="B29" s="21" t="s">
        <v>51</v>
      </c>
      <c r="C29" s="21" t="s">
        <v>52</v>
      </c>
      <c r="D29" s="21" t="s">
        <v>34</v>
      </c>
      <c r="E29" s="21" t="s">
        <v>35</v>
      </c>
      <c r="F29" s="21" t="s">
        <v>49</v>
      </c>
      <c r="H29" s="21" t="s">
        <v>51</v>
      </c>
      <c r="I29" s="21" t="s">
        <v>52</v>
      </c>
      <c r="J29" s="21" t="s">
        <v>34</v>
      </c>
      <c r="K29" s="21" t="s">
        <v>35</v>
      </c>
      <c r="L29" s="21" t="s">
        <v>49</v>
      </c>
    </row>
    <row r="30" spans="2:12" ht="24" customHeight="1" x14ac:dyDescent="0.2">
      <c r="B30" s="43" t="s">
        <v>32</v>
      </c>
      <c r="C30" s="32" t="s">
        <v>43</v>
      </c>
      <c r="D30" s="34"/>
      <c r="E30" s="34"/>
      <c r="F30" s="34"/>
      <c r="H30" s="42" t="s">
        <v>32</v>
      </c>
      <c r="I30" s="2" t="s">
        <v>43</v>
      </c>
      <c r="J30" s="34"/>
      <c r="K30" s="34"/>
      <c r="L30" s="34"/>
    </row>
    <row r="31" spans="2:12" ht="24" customHeight="1" x14ac:dyDescent="0.2">
      <c r="B31" s="44"/>
      <c r="C31" s="33" t="s">
        <v>48</v>
      </c>
      <c r="D31" s="35"/>
      <c r="E31" s="35"/>
      <c r="F31" s="35"/>
      <c r="H31" s="42"/>
      <c r="I31" s="28" t="s">
        <v>48</v>
      </c>
      <c r="J31" s="35"/>
      <c r="K31" s="35"/>
      <c r="L31" s="35"/>
    </row>
    <row r="32" spans="2:12" s="8" customFormat="1" ht="24" customHeight="1" x14ac:dyDescent="0.2">
      <c r="B32" s="43" t="s">
        <v>29</v>
      </c>
      <c r="C32" s="32" t="s">
        <v>43</v>
      </c>
      <c r="D32" s="34"/>
      <c r="E32" s="34"/>
      <c r="F32" s="34"/>
      <c r="G32" s="13"/>
      <c r="H32" s="42" t="s">
        <v>29</v>
      </c>
      <c r="I32" s="2" t="s">
        <v>43</v>
      </c>
      <c r="J32" s="34"/>
      <c r="K32" s="34"/>
      <c r="L32" s="34"/>
    </row>
    <row r="33" spans="2:12" s="6" customFormat="1" ht="24" customHeight="1" x14ac:dyDescent="0.2">
      <c r="B33" s="44"/>
      <c r="C33" s="33" t="s">
        <v>48</v>
      </c>
      <c r="D33" s="35"/>
      <c r="E33" s="35"/>
      <c r="F33" s="35"/>
      <c r="G33" s="13"/>
      <c r="H33" s="42"/>
      <c r="I33" s="28" t="s">
        <v>48</v>
      </c>
      <c r="J33" s="35"/>
      <c r="K33" s="35"/>
      <c r="L33" s="35"/>
    </row>
    <row r="34" spans="2:12" ht="18.75" customHeight="1" x14ac:dyDescent="0.2"/>
    <row r="35" spans="2:12" ht="18.75" customHeight="1" x14ac:dyDescent="0.2"/>
    <row r="36" spans="2:12" ht="18.75" customHeight="1" x14ac:dyDescent="0.2"/>
    <row r="37" spans="2:12" ht="18.75" customHeight="1" x14ac:dyDescent="0.2"/>
    <row r="38" spans="2:12" ht="18.75" customHeight="1" x14ac:dyDescent="0.2"/>
    <row r="39" spans="2:12" ht="18.75" customHeight="1" x14ac:dyDescent="0.2"/>
    <row r="40" spans="2:12" ht="13.5" customHeight="1" x14ac:dyDescent="0.2"/>
    <row r="41" spans="2:12" ht="13.5" customHeight="1" x14ac:dyDescent="0.2"/>
    <row r="42" spans="2:12" ht="13.5" customHeight="1" x14ac:dyDescent="0.2"/>
    <row r="43" spans="2:12" ht="13.5" customHeight="1" x14ac:dyDescent="0.2"/>
    <row r="44" spans="2:12" ht="13.5" customHeight="1" x14ac:dyDescent="0.2"/>
    <row r="45" spans="2:12" ht="13.5" customHeight="1" x14ac:dyDescent="0.2"/>
    <row r="46" spans="2:12" ht="13.5" customHeight="1" x14ac:dyDescent="0.2"/>
    <row r="47" spans="2:12" ht="13.5" customHeight="1" x14ac:dyDescent="0.2"/>
    <row r="48" spans="2:12"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sheetData>
  <mergeCells count="27">
    <mergeCell ref="B16:B17"/>
    <mergeCell ref="H16:H17"/>
    <mergeCell ref="B1:L1"/>
    <mergeCell ref="H3:I3"/>
    <mergeCell ref="J3:L3"/>
    <mergeCell ref="B4:F4"/>
    <mergeCell ref="B5:F5"/>
    <mergeCell ref="B6:F6"/>
    <mergeCell ref="H7:I7"/>
    <mergeCell ref="H9:H10"/>
    <mergeCell ref="H11:H12"/>
    <mergeCell ref="B14:C14"/>
    <mergeCell ref="H14:I14"/>
    <mergeCell ref="B18:B19"/>
    <mergeCell ref="H18:H19"/>
    <mergeCell ref="B21:C21"/>
    <mergeCell ref="H21:I21"/>
    <mergeCell ref="B23:B24"/>
    <mergeCell ref="H23:H24"/>
    <mergeCell ref="B32:B33"/>
    <mergeCell ref="H32:H33"/>
    <mergeCell ref="B25:B26"/>
    <mergeCell ref="H25:H26"/>
    <mergeCell ref="B28:C28"/>
    <mergeCell ref="H28:I28"/>
    <mergeCell ref="B30:B31"/>
    <mergeCell ref="H30:H31"/>
  </mergeCells>
  <phoneticPr fontId="2"/>
  <pageMargins left="0.23622047244094491" right="0.23622047244094491" top="0.51" bottom="0.32" header="0.31496062992125984" footer="0.31496062992125984"/>
  <pageSetup paperSize="9" scale="75" orientation="landscape" r:id="rId1"/>
  <rowBreaks count="1" manualBreakCount="1">
    <brk id="40"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A258C-095D-4BE9-A99A-38FAE6EBEABF}">
  <sheetPr>
    <tabColor rgb="FFFF0000"/>
  </sheetPr>
  <dimension ref="B1:O120"/>
  <sheetViews>
    <sheetView view="pageBreakPreview" zoomScaleNormal="100" zoomScaleSheetLayoutView="100" workbookViewId="0">
      <selection activeCell="E13" sqref="E13"/>
    </sheetView>
  </sheetViews>
  <sheetFormatPr defaultColWidth="9" defaultRowHeight="14.4" x14ac:dyDescent="0.2"/>
  <cols>
    <col min="1" max="1" width="2.44140625" style="1" customWidth="1"/>
    <col min="2" max="2" width="5.44140625" style="1" bestFit="1" customWidth="1"/>
    <col min="3" max="3" width="16.21875" style="1" customWidth="1"/>
    <col min="4" max="4" width="17.33203125" style="1" bestFit="1" customWidth="1"/>
    <col min="5" max="5" width="21.44140625" style="1" bestFit="1" customWidth="1"/>
    <col min="6" max="6" width="31.44140625" style="1" customWidth="1"/>
    <col min="7" max="7" width="4.21875" style="13" customWidth="1"/>
    <col min="8" max="8" width="5.44140625" style="1" customWidth="1"/>
    <col min="9" max="9" width="16.21875" style="1" customWidth="1"/>
    <col min="10" max="10" width="17.33203125" style="1" bestFit="1" customWidth="1"/>
    <col min="11" max="11" width="21.44140625" style="1" bestFit="1" customWidth="1"/>
    <col min="12" max="12" width="31.44140625" style="1" customWidth="1"/>
    <col min="13" max="16384" width="9" style="1"/>
  </cols>
  <sheetData>
    <row r="1" spans="2:15" s="8" customFormat="1" ht="26.25" customHeight="1" x14ac:dyDescent="0.2">
      <c r="B1" s="47" t="s">
        <v>50</v>
      </c>
      <c r="C1" s="47"/>
      <c r="D1" s="47"/>
      <c r="E1" s="47"/>
      <c r="F1" s="47"/>
      <c r="G1" s="47"/>
      <c r="H1" s="47"/>
      <c r="I1" s="47"/>
      <c r="J1" s="47"/>
      <c r="K1" s="47"/>
      <c r="L1" s="47"/>
      <c r="M1" s="9"/>
    </row>
    <row r="2" spans="2:15" s="8" customFormat="1" ht="10.5" customHeight="1" x14ac:dyDescent="0.2">
      <c r="B2" s="11"/>
      <c r="C2" s="11"/>
      <c r="D2" s="11"/>
      <c r="E2" s="11"/>
      <c r="F2" s="11"/>
      <c r="G2" s="13"/>
      <c r="H2" s="11"/>
      <c r="I2" s="12"/>
      <c r="J2" s="12"/>
      <c r="K2" s="12"/>
      <c r="L2" s="12"/>
    </row>
    <row r="3" spans="2:15" s="8" customFormat="1" ht="30.75" customHeight="1" thickBot="1" x14ac:dyDescent="0.25">
      <c r="B3" s="24"/>
      <c r="C3" s="24"/>
      <c r="D3" s="13"/>
      <c r="E3" s="13"/>
      <c r="F3" s="13"/>
      <c r="G3" s="13"/>
      <c r="H3" s="45" t="s">
        <v>42</v>
      </c>
      <c r="I3" s="46"/>
      <c r="J3" s="49" t="s">
        <v>57</v>
      </c>
      <c r="K3" s="50"/>
      <c r="L3" s="51"/>
      <c r="O3" s="9"/>
    </row>
    <row r="4" spans="2:15" ht="18.600000000000001" customHeight="1" thickBot="1" x14ac:dyDescent="0.25">
      <c r="B4" s="39" t="s">
        <v>33</v>
      </c>
      <c r="C4" s="40"/>
      <c r="D4" s="40"/>
      <c r="E4" s="40"/>
      <c r="F4" s="41"/>
      <c r="H4" s="11"/>
      <c r="I4" s="11"/>
      <c r="J4" s="36"/>
      <c r="K4" s="36"/>
      <c r="L4" s="36"/>
    </row>
    <row r="5" spans="2:15" s="8" customFormat="1" ht="24" customHeight="1" x14ac:dyDescent="0.2">
      <c r="B5" s="52" t="s">
        <v>44</v>
      </c>
      <c r="C5" s="53"/>
      <c r="D5" s="53"/>
      <c r="E5" s="53"/>
      <c r="F5" s="54"/>
      <c r="G5" s="13"/>
      <c r="H5" s="11"/>
      <c r="I5" s="11"/>
      <c r="J5" s="36"/>
      <c r="K5" s="36"/>
      <c r="L5" s="36"/>
      <c r="M5" s="9"/>
    </row>
    <row r="6" spans="2:15" s="6" customFormat="1" ht="24" customHeight="1" x14ac:dyDescent="0.2">
      <c r="B6" s="52" t="s">
        <v>45</v>
      </c>
      <c r="C6" s="53"/>
      <c r="D6" s="53"/>
      <c r="E6" s="53"/>
      <c r="F6" s="54"/>
      <c r="G6" s="13"/>
      <c r="H6" s="7"/>
      <c r="I6" s="7"/>
      <c r="J6" s="7"/>
      <c r="K6" s="7"/>
      <c r="L6" s="7"/>
    </row>
    <row r="7" spans="2:15" ht="18.600000000000001" customHeight="1" x14ac:dyDescent="0.2">
      <c r="B7" s="25"/>
      <c r="C7" s="26"/>
      <c r="D7" s="26"/>
      <c r="E7" s="26"/>
      <c r="F7" s="27"/>
      <c r="H7" s="48" t="s">
        <v>39</v>
      </c>
      <c r="I7" s="48"/>
      <c r="J7" s="8"/>
      <c r="K7" s="8"/>
      <c r="L7" s="8"/>
    </row>
    <row r="8" spans="2:15" ht="24" customHeight="1" x14ac:dyDescent="0.2">
      <c r="B8" s="29" t="s">
        <v>53</v>
      </c>
      <c r="C8" s="26"/>
      <c r="D8" s="26"/>
      <c r="E8" s="26"/>
      <c r="F8" s="27"/>
      <c r="H8" s="16" t="s">
        <v>51</v>
      </c>
      <c r="I8" s="16" t="s">
        <v>52</v>
      </c>
      <c r="J8" s="16" t="s">
        <v>34</v>
      </c>
      <c r="K8" s="16" t="s">
        <v>35</v>
      </c>
      <c r="L8" s="16" t="s">
        <v>49</v>
      </c>
    </row>
    <row r="9" spans="2:15" ht="24" customHeight="1" x14ac:dyDescent="0.2">
      <c r="B9" s="29" t="s">
        <v>54</v>
      </c>
      <c r="C9" s="26"/>
      <c r="D9" s="26"/>
      <c r="E9" s="26"/>
      <c r="F9" s="27"/>
      <c r="H9" s="42" t="s">
        <v>32</v>
      </c>
      <c r="I9" s="32" t="s">
        <v>43</v>
      </c>
      <c r="J9" s="37">
        <v>65350</v>
      </c>
      <c r="K9" s="37">
        <v>45320</v>
      </c>
      <c r="L9" s="37">
        <v>32500</v>
      </c>
    </row>
    <row r="10" spans="2:15" ht="24" customHeight="1" x14ac:dyDescent="0.2">
      <c r="B10" s="29" t="s">
        <v>55</v>
      </c>
      <c r="C10" s="17"/>
      <c r="D10" s="17"/>
      <c r="E10" s="17"/>
      <c r="F10" s="18"/>
      <c r="H10" s="42"/>
      <c r="I10" s="33" t="s">
        <v>48</v>
      </c>
      <c r="J10" s="38">
        <v>25420</v>
      </c>
      <c r="K10" s="38">
        <v>15500</v>
      </c>
      <c r="L10" s="38">
        <v>15500</v>
      </c>
    </row>
    <row r="11" spans="2:15" ht="24" customHeight="1" x14ac:dyDescent="0.2">
      <c r="B11" s="30" t="s">
        <v>47</v>
      </c>
      <c r="C11" s="17"/>
      <c r="D11" s="17"/>
      <c r="E11" s="17"/>
      <c r="F11" s="18"/>
      <c r="H11" s="42" t="s">
        <v>29</v>
      </c>
      <c r="I11" s="32" t="s">
        <v>43</v>
      </c>
      <c r="J11" s="37">
        <v>55550</v>
      </c>
      <c r="K11" s="37">
        <v>35750</v>
      </c>
      <c r="L11" s="37">
        <v>25700</v>
      </c>
    </row>
    <row r="12" spans="2:15" ht="24" customHeight="1" thickBot="1" x14ac:dyDescent="0.25">
      <c r="B12" s="31" t="s">
        <v>56</v>
      </c>
      <c r="C12" s="14"/>
      <c r="D12" s="14"/>
      <c r="E12" s="14"/>
      <c r="F12" s="15"/>
      <c r="H12" s="42"/>
      <c r="I12" s="33" t="s">
        <v>48</v>
      </c>
      <c r="J12" s="38">
        <v>15580</v>
      </c>
      <c r="K12" s="38">
        <v>15580</v>
      </c>
      <c r="L12" s="38">
        <v>15580</v>
      </c>
    </row>
    <row r="13" spans="2:15" ht="18" customHeight="1" x14ac:dyDescent="0.2">
      <c r="B13" s="19"/>
      <c r="C13" s="10"/>
      <c r="D13" s="10"/>
      <c r="E13" s="10"/>
      <c r="F13" s="10"/>
    </row>
    <row r="14" spans="2:15" s="8" customFormat="1" ht="18.75" customHeight="1" x14ac:dyDescent="0.2">
      <c r="B14" s="48" t="s">
        <v>36</v>
      </c>
      <c r="C14" s="48"/>
      <c r="G14" s="13"/>
      <c r="H14" s="48" t="s">
        <v>40</v>
      </c>
      <c r="I14" s="48"/>
      <c r="N14" s="9"/>
    </row>
    <row r="15" spans="2:15" s="6" customFormat="1" ht="24" customHeight="1" x14ac:dyDescent="0.2">
      <c r="B15" s="16" t="s">
        <v>51</v>
      </c>
      <c r="C15" s="16" t="s">
        <v>52</v>
      </c>
      <c r="D15" s="16" t="s">
        <v>34</v>
      </c>
      <c r="E15" s="16" t="s">
        <v>35</v>
      </c>
      <c r="F15" s="16" t="s">
        <v>49</v>
      </c>
      <c r="G15" s="13"/>
      <c r="H15" s="16" t="s">
        <v>51</v>
      </c>
      <c r="I15" s="16" t="s">
        <v>52</v>
      </c>
      <c r="J15" s="16" t="s">
        <v>34</v>
      </c>
      <c r="K15" s="16" t="s">
        <v>35</v>
      </c>
      <c r="L15" s="16" t="s">
        <v>49</v>
      </c>
    </row>
    <row r="16" spans="2:15" ht="24" customHeight="1" x14ac:dyDescent="0.2">
      <c r="B16" s="43" t="s">
        <v>32</v>
      </c>
      <c r="C16" s="32" t="s">
        <v>43</v>
      </c>
      <c r="D16" s="37">
        <v>85500</v>
      </c>
      <c r="E16" s="37">
        <v>55500</v>
      </c>
      <c r="F16" s="37">
        <v>45500</v>
      </c>
      <c r="H16" s="42" t="s">
        <v>32</v>
      </c>
      <c r="I16" s="2" t="s">
        <v>43</v>
      </c>
      <c r="J16" s="37"/>
      <c r="K16" s="37"/>
      <c r="L16" s="37"/>
    </row>
    <row r="17" spans="2:12" ht="24" customHeight="1" x14ac:dyDescent="0.2">
      <c r="B17" s="44"/>
      <c r="C17" s="33" t="s">
        <v>48</v>
      </c>
      <c r="D17" s="38">
        <v>25500</v>
      </c>
      <c r="E17" s="38">
        <v>12500</v>
      </c>
      <c r="F17" s="38">
        <v>15500</v>
      </c>
      <c r="H17" s="42"/>
      <c r="I17" s="28" t="s">
        <v>48</v>
      </c>
      <c r="J17" s="38"/>
      <c r="K17" s="38"/>
      <c r="L17" s="38"/>
    </row>
    <row r="18" spans="2:12" ht="24" customHeight="1" x14ac:dyDescent="0.2">
      <c r="B18" s="43" t="s">
        <v>29</v>
      </c>
      <c r="C18" s="32" t="s">
        <v>43</v>
      </c>
      <c r="D18" s="37">
        <v>53300</v>
      </c>
      <c r="E18" s="37">
        <v>33300</v>
      </c>
      <c r="F18" s="37">
        <v>23300</v>
      </c>
      <c r="H18" s="42" t="s">
        <v>29</v>
      </c>
      <c r="I18" s="2" t="s">
        <v>43</v>
      </c>
      <c r="J18" s="37"/>
      <c r="K18" s="37"/>
      <c r="L18" s="37"/>
    </row>
    <row r="19" spans="2:12" ht="24" customHeight="1" x14ac:dyDescent="0.2">
      <c r="B19" s="44"/>
      <c r="C19" s="33" t="s">
        <v>48</v>
      </c>
      <c r="D19" s="38">
        <v>15500</v>
      </c>
      <c r="E19" s="38">
        <v>10500</v>
      </c>
      <c r="F19" s="38">
        <v>10500</v>
      </c>
      <c r="H19" s="42"/>
      <c r="I19" s="28" t="s">
        <v>48</v>
      </c>
      <c r="J19" s="38"/>
      <c r="K19" s="38"/>
      <c r="L19" s="38"/>
    </row>
    <row r="20" spans="2:12" ht="18.600000000000001" customHeight="1" x14ac:dyDescent="0.2"/>
    <row r="21" spans="2:12" ht="24" customHeight="1" x14ac:dyDescent="0.2">
      <c r="B21" s="48" t="s">
        <v>37</v>
      </c>
      <c r="C21" s="48"/>
      <c r="D21" s="8"/>
      <c r="E21" s="8"/>
      <c r="F21" s="8"/>
      <c r="H21" s="48" t="s">
        <v>41</v>
      </c>
      <c r="I21" s="48"/>
      <c r="J21" s="8"/>
      <c r="K21" s="8"/>
      <c r="L21" s="8"/>
    </row>
    <row r="22" spans="2:12" ht="24" customHeight="1" x14ac:dyDescent="0.2">
      <c r="B22" s="16" t="s">
        <v>51</v>
      </c>
      <c r="C22" s="16" t="s">
        <v>52</v>
      </c>
      <c r="D22" s="16" t="s">
        <v>34</v>
      </c>
      <c r="E22" s="16" t="s">
        <v>35</v>
      </c>
      <c r="F22" s="16" t="s">
        <v>49</v>
      </c>
      <c r="H22" s="16" t="s">
        <v>51</v>
      </c>
      <c r="I22" s="16" t="s">
        <v>52</v>
      </c>
      <c r="J22" s="16" t="s">
        <v>34</v>
      </c>
      <c r="K22" s="16" t="s">
        <v>35</v>
      </c>
      <c r="L22" s="16" t="s">
        <v>49</v>
      </c>
    </row>
    <row r="23" spans="2:12" s="8" customFormat="1" ht="24" customHeight="1" x14ac:dyDescent="0.2">
      <c r="B23" s="43" t="s">
        <v>32</v>
      </c>
      <c r="C23" s="32" t="s">
        <v>43</v>
      </c>
      <c r="D23" s="34"/>
      <c r="E23" s="34"/>
      <c r="F23" s="34"/>
      <c r="G23" s="13"/>
      <c r="H23" s="42" t="s">
        <v>32</v>
      </c>
      <c r="I23" s="2" t="s">
        <v>43</v>
      </c>
      <c r="J23" s="34"/>
      <c r="K23" s="34"/>
      <c r="L23" s="34"/>
    </row>
    <row r="24" spans="2:12" s="6" customFormat="1" ht="24" customHeight="1" x14ac:dyDescent="0.2">
      <c r="B24" s="44"/>
      <c r="C24" s="33" t="s">
        <v>48</v>
      </c>
      <c r="D24" s="35"/>
      <c r="E24" s="35"/>
      <c r="F24" s="35"/>
      <c r="G24" s="13"/>
      <c r="H24" s="42"/>
      <c r="I24" s="28" t="s">
        <v>48</v>
      </c>
      <c r="J24" s="35"/>
      <c r="K24" s="35"/>
      <c r="L24" s="35"/>
    </row>
    <row r="25" spans="2:12" ht="24" customHeight="1" x14ac:dyDescent="0.2">
      <c r="B25" s="43" t="s">
        <v>29</v>
      </c>
      <c r="C25" s="32" t="s">
        <v>43</v>
      </c>
      <c r="D25" s="34"/>
      <c r="E25" s="34"/>
      <c r="F25" s="34"/>
      <c r="H25" s="42" t="s">
        <v>29</v>
      </c>
      <c r="I25" s="2" t="s">
        <v>43</v>
      </c>
      <c r="J25" s="34"/>
      <c r="K25" s="34"/>
      <c r="L25" s="34"/>
    </row>
    <row r="26" spans="2:12" ht="24" customHeight="1" x14ac:dyDescent="0.2">
      <c r="B26" s="44"/>
      <c r="C26" s="33" t="s">
        <v>48</v>
      </c>
      <c r="D26" s="35"/>
      <c r="E26" s="35"/>
      <c r="F26" s="35"/>
      <c r="H26" s="42"/>
      <c r="I26" s="28" t="s">
        <v>48</v>
      </c>
      <c r="J26" s="35"/>
      <c r="K26" s="35"/>
      <c r="L26" s="35"/>
    </row>
    <row r="27" spans="2:12" ht="18.600000000000001" customHeight="1" x14ac:dyDescent="0.2"/>
    <row r="28" spans="2:12" ht="24" customHeight="1" x14ac:dyDescent="0.2">
      <c r="B28" s="48" t="s">
        <v>38</v>
      </c>
      <c r="C28" s="48"/>
      <c r="D28" s="8"/>
      <c r="E28" s="8"/>
      <c r="F28" s="8"/>
      <c r="H28" s="48" t="s">
        <v>46</v>
      </c>
      <c r="I28" s="48"/>
      <c r="J28" s="8"/>
      <c r="K28" s="8"/>
      <c r="L28" s="8"/>
    </row>
    <row r="29" spans="2:12" ht="24" customHeight="1" x14ac:dyDescent="0.2">
      <c r="B29" s="16" t="s">
        <v>51</v>
      </c>
      <c r="C29" s="16" t="s">
        <v>52</v>
      </c>
      <c r="D29" s="16" t="s">
        <v>34</v>
      </c>
      <c r="E29" s="16" t="s">
        <v>35</v>
      </c>
      <c r="F29" s="16" t="s">
        <v>49</v>
      </c>
      <c r="H29" s="16" t="s">
        <v>51</v>
      </c>
      <c r="I29" s="16" t="s">
        <v>52</v>
      </c>
      <c r="J29" s="16" t="s">
        <v>34</v>
      </c>
      <c r="K29" s="16" t="s">
        <v>35</v>
      </c>
      <c r="L29" s="16" t="s">
        <v>49</v>
      </c>
    </row>
    <row r="30" spans="2:12" ht="24" customHeight="1" x14ac:dyDescent="0.2">
      <c r="B30" s="43" t="s">
        <v>32</v>
      </c>
      <c r="C30" s="32" t="s">
        <v>43</v>
      </c>
      <c r="D30" s="37">
        <v>20000</v>
      </c>
      <c r="E30" s="37">
        <v>15000</v>
      </c>
      <c r="F30" s="37">
        <v>8000</v>
      </c>
      <c r="H30" s="42" t="s">
        <v>32</v>
      </c>
      <c r="I30" s="2" t="s">
        <v>43</v>
      </c>
      <c r="J30" s="34"/>
      <c r="K30" s="34"/>
      <c r="L30" s="34"/>
    </row>
    <row r="31" spans="2:12" ht="24" customHeight="1" x14ac:dyDescent="0.2">
      <c r="B31" s="44"/>
      <c r="C31" s="33" t="s">
        <v>48</v>
      </c>
      <c r="D31" s="38">
        <v>3000</v>
      </c>
      <c r="E31" s="38">
        <v>3000</v>
      </c>
      <c r="F31" s="38">
        <v>3000</v>
      </c>
      <c r="H31" s="42"/>
      <c r="I31" s="28" t="s">
        <v>48</v>
      </c>
      <c r="J31" s="35"/>
      <c r="K31" s="35"/>
      <c r="L31" s="35"/>
    </row>
    <row r="32" spans="2:12" s="8" customFormat="1" ht="24" customHeight="1" x14ac:dyDescent="0.2">
      <c r="B32" s="43" t="s">
        <v>29</v>
      </c>
      <c r="C32" s="32" t="s">
        <v>43</v>
      </c>
      <c r="D32" s="37">
        <v>15000</v>
      </c>
      <c r="E32" s="37">
        <v>10000</v>
      </c>
      <c r="F32" s="37">
        <v>7000</v>
      </c>
      <c r="G32" s="13"/>
      <c r="H32" s="42" t="s">
        <v>29</v>
      </c>
      <c r="I32" s="2" t="s">
        <v>43</v>
      </c>
      <c r="J32" s="34"/>
      <c r="K32" s="34"/>
      <c r="L32" s="34"/>
    </row>
    <row r="33" spans="2:12" s="6" customFormat="1" ht="24" customHeight="1" x14ac:dyDescent="0.2">
      <c r="B33" s="44"/>
      <c r="C33" s="33" t="s">
        <v>48</v>
      </c>
      <c r="D33" s="38">
        <v>2500</v>
      </c>
      <c r="E33" s="38">
        <v>2500</v>
      </c>
      <c r="F33" s="38">
        <v>2500</v>
      </c>
      <c r="G33" s="13"/>
      <c r="H33" s="42"/>
      <c r="I33" s="28" t="s">
        <v>48</v>
      </c>
      <c r="J33" s="35"/>
      <c r="K33" s="35"/>
      <c r="L33" s="35"/>
    </row>
    <row r="34" spans="2:12" ht="18.75" customHeight="1" x14ac:dyDescent="0.2"/>
    <row r="35" spans="2:12" ht="18.75" customHeight="1" x14ac:dyDescent="0.2"/>
    <row r="36" spans="2:12" ht="18.75" customHeight="1" x14ac:dyDescent="0.2"/>
    <row r="37" spans="2:12" ht="18.75" customHeight="1" x14ac:dyDescent="0.2"/>
    <row r="38" spans="2:12" ht="18.75" customHeight="1" x14ac:dyDescent="0.2"/>
    <row r="39" spans="2:12" ht="18.75" customHeight="1" x14ac:dyDescent="0.2"/>
    <row r="40" spans="2:12" ht="13.5" customHeight="1" x14ac:dyDescent="0.2"/>
    <row r="41" spans="2:12" ht="13.5" customHeight="1" x14ac:dyDescent="0.2"/>
    <row r="42" spans="2:12" ht="13.5" customHeight="1" x14ac:dyDescent="0.2"/>
    <row r="43" spans="2:12" ht="13.5" customHeight="1" x14ac:dyDescent="0.2"/>
    <row r="44" spans="2:12" ht="13.5" customHeight="1" x14ac:dyDescent="0.2"/>
    <row r="45" spans="2:12" ht="13.5" customHeight="1" x14ac:dyDescent="0.2"/>
    <row r="46" spans="2:12" ht="13.5" customHeight="1" x14ac:dyDescent="0.2"/>
    <row r="47" spans="2:12" ht="13.5" customHeight="1" x14ac:dyDescent="0.2"/>
    <row r="48" spans="2:12"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sheetData>
  <mergeCells count="27">
    <mergeCell ref="B21:C21"/>
    <mergeCell ref="H21:I21"/>
    <mergeCell ref="B23:B24"/>
    <mergeCell ref="H23:H24"/>
    <mergeCell ref="B14:C14"/>
    <mergeCell ref="H14:I14"/>
    <mergeCell ref="B16:B17"/>
    <mergeCell ref="B30:B31"/>
    <mergeCell ref="H30:H31"/>
    <mergeCell ref="B32:B33"/>
    <mergeCell ref="H32:H33"/>
    <mergeCell ref="B25:B26"/>
    <mergeCell ref="H25:H26"/>
    <mergeCell ref="B28:C28"/>
    <mergeCell ref="H28:I28"/>
    <mergeCell ref="H16:H17"/>
    <mergeCell ref="B18:B19"/>
    <mergeCell ref="H18:H19"/>
    <mergeCell ref="H9:H10"/>
    <mergeCell ref="H11:H12"/>
    <mergeCell ref="B1:L1"/>
    <mergeCell ref="H7:I7"/>
    <mergeCell ref="H3:I3"/>
    <mergeCell ref="J3:L3"/>
    <mergeCell ref="B4:F4"/>
    <mergeCell ref="B5:F5"/>
    <mergeCell ref="B6:F6"/>
  </mergeCells>
  <phoneticPr fontId="2"/>
  <pageMargins left="0.23622047244094491" right="0.23622047244094491" top="0.51" bottom="0.32" header="0.31496062992125984" footer="0.31496062992125984"/>
  <pageSetup paperSize="9" scale="75" orientation="landscape" r:id="rId1"/>
  <rowBreaks count="1" manualBreakCount="1">
    <brk id="40" min="1"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6"/>
  <sheetViews>
    <sheetView view="pageBreakPreview" zoomScaleNormal="100" zoomScaleSheetLayoutView="100" workbookViewId="0">
      <selection activeCell="G50" sqref="G50"/>
    </sheetView>
  </sheetViews>
  <sheetFormatPr defaultColWidth="9" defaultRowHeight="13.2" x14ac:dyDescent="0.2"/>
  <cols>
    <col min="1" max="1" width="9" style="1"/>
    <col min="2" max="2" width="14.21875" style="1" bestFit="1" customWidth="1"/>
    <col min="3" max="5" width="16.6640625" style="1" customWidth="1"/>
    <col min="6" max="6" width="3.33203125" style="1" customWidth="1"/>
    <col min="7" max="7" width="16.6640625" style="1" customWidth="1"/>
    <col min="8" max="16384" width="9" style="1"/>
  </cols>
  <sheetData>
    <row r="1" spans="1:7" x14ac:dyDescent="0.2">
      <c r="A1" s="1" t="s">
        <v>15</v>
      </c>
      <c r="C1" s="1" t="s">
        <v>0</v>
      </c>
    </row>
    <row r="3" spans="1:7" x14ac:dyDescent="0.2">
      <c r="A3" s="59" t="s">
        <v>1</v>
      </c>
      <c r="B3" s="59"/>
      <c r="C3" s="59"/>
      <c r="D3" s="59"/>
      <c r="E3" s="59"/>
    </row>
    <row r="4" spans="1:7" x14ac:dyDescent="0.2">
      <c r="A4" s="2"/>
      <c r="B4" s="2"/>
      <c r="C4" s="2" t="s">
        <v>2</v>
      </c>
      <c r="D4" s="2" t="s">
        <v>3</v>
      </c>
      <c r="E4" s="2" t="s">
        <v>4</v>
      </c>
    </row>
    <row r="5" spans="1:7" x14ac:dyDescent="0.2">
      <c r="A5" s="43" t="s">
        <v>28</v>
      </c>
      <c r="B5" s="2" t="s">
        <v>5</v>
      </c>
      <c r="C5" s="3">
        <v>807153</v>
      </c>
      <c r="D5" s="3">
        <v>586937</v>
      </c>
      <c r="E5" s="3">
        <v>574350</v>
      </c>
    </row>
    <row r="6" spans="1:7" x14ac:dyDescent="0.2">
      <c r="A6" s="58"/>
      <c r="B6" s="2" t="s">
        <v>6</v>
      </c>
      <c r="C6" s="3">
        <v>0</v>
      </c>
      <c r="D6" s="3">
        <v>0</v>
      </c>
      <c r="E6" s="3">
        <v>0</v>
      </c>
    </row>
    <row r="7" spans="1:7" x14ac:dyDescent="0.2">
      <c r="A7" s="58"/>
      <c r="B7" s="2" t="s">
        <v>7</v>
      </c>
      <c r="C7" s="2">
        <f>C5-C6</f>
        <v>807153</v>
      </c>
      <c r="D7" s="2">
        <f t="shared" ref="D7:E7" si="0">D5-D6</f>
        <v>586937</v>
      </c>
      <c r="E7" s="2">
        <f t="shared" si="0"/>
        <v>574350</v>
      </c>
    </row>
    <row r="8" spans="1:7" x14ac:dyDescent="0.2">
      <c r="A8" s="58"/>
      <c r="B8" s="2" t="s">
        <v>8</v>
      </c>
      <c r="C8" s="2">
        <f>ROUNDDOWN(C7*0.3,0)</f>
        <v>242145</v>
      </c>
      <c r="D8" s="2">
        <f>ROUNDDOWN(D7*0.3,0)</f>
        <v>176081</v>
      </c>
      <c r="E8" s="2">
        <f>ROUNDDOWN(E7*0.3,0)</f>
        <v>172305</v>
      </c>
    </row>
    <row r="9" spans="1:7" x14ac:dyDescent="0.2">
      <c r="A9" s="44"/>
      <c r="B9" s="4" t="s">
        <v>9</v>
      </c>
      <c r="C9" s="5">
        <f>C6+C8</f>
        <v>242145</v>
      </c>
      <c r="D9" s="5">
        <f t="shared" ref="D9:E9" si="1">D6+D8</f>
        <v>176081</v>
      </c>
      <c r="E9" s="5">
        <f t="shared" si="1"/>
        <v>172305</v>
      </c>
    </row>
    <row r="10" spans="1:7" x14ac:dyDescent="0.2">
      <c r="A10" s="43" t="s">
        <v>27</v>
      </c>
      <c r="B10" s="2" t="s">
        <v>5</v>
      </c>
      <c r="C10" s="3">
        <v>514228</v>
      </c>
      <c r="D10" s="3">
        <v>307105</v>
      </c>
      <c r="E10" s="3">
        <v>287394</v>
      </c>
    </row>
    <row r="11" spans="1:7" x14ac:dyDescent="0.2">
      <c r="A11" s="58"/>
      <c r="B11" s="2" t="s">
        <v>6</v>
      </c>
      <c r="C11" s="3">
        <v>0</v>
      </c>
      <c r="D11" s="3">
        <v>0</v>
      </c>
      <c r="E11" s="3">
        <v>0</v>
      </c>
      <c r="G11" s="1" t="s">
        <v>10</v>
      </c>
    </row>
    <row r="12" spans="1:7" x14ac:dyDescent="0.2">
      <c r="A12" s="58"/>
      <c r="B12" s="2" t="s">
        <v>7</v>
      </c>
      <c r="C12" s="2">
        <f>C10-C11</f>
        <v>514228</v>
      </c>
      <c r="D12" s="2">
        <f t="shared" ref="D12:E12" si="2">D10-D11</f>
        <v>307105</v>
      </c>
      <c r="E12" s="2">
        <f t="shared" si="2"/>
        <v>287394</v>
      </c>
      <c r="G12" s="1" t="s">
        <v>30</v>
      </c>
    </row>
    <row r="13" spans="1:7" x14ac:dyDescent="0.2">
      <c r="A13" s="58"/>
      <c r="B13" s="2" t="s">
        <v>8</v>
      </c>
      <c r="C13" s="2">
        <f>ROUNDDOWN(C12*0.3,0)</f>
        <v>154268</v>
      </c>
      <c r="D13" s="2">
        <f t="shared" ref="D13" si="3">ROUNDDOWN(D12*0.3,0)</f>
        <v>92131</v>
      </c>
      <c r="E13" s="2">
        <f>ROUNDDOWN(E12*0.3,0)</f>
        <v>86218</v>
      </c>
      <c r="G13" s="1">
        <f>ROUNDDOWN((C9+C14)/2,0)</f>
        <v>198206</v>
      </c>
    </row>
    <row r="14" spans="1:7" x14ac:dyDescent="0.2">
      <c r="A14" s="44"/>
      <c r="B14" s="4" t="s">
        <v>9</v>
      </c>
      <c r="C14" s="5">
        <f>C11+C13</f>
        <v>154268</v>
      </c>
      <c r="D14" s="5">
        <f t="shared" ref="D14:E14" si="4">D11+D13</f>
        <v>92131</v>
      </c>
      <c r="E14" s="5">
        <f t="shared" si="4"/>
        <v>86218</v>
      </c>
    </row>
    <row r="15" spans="1:7" x14ac:dyDescent="0.2">
      <c r="A15" s="43"/>
      <c r="B15" s="2" t="s">
        <v>5</v>
      </c>
      <c r="C15" s="3"/>
      <c r="D15" s="3"/>
      <c r="E15" s="3"/>
      <c r="G15" s="1" t="s">
        <v>11</v>
      </c>
    </row>
    <row r="16" spans="1:7" x14ac:dyDescent="0.2">
      <c r="A16" s="58"/>
      <c r="B16" s="2" t="s">
        <v>6</v>
      </c>
      <c r="C16" s="3"/>
      <c r="D16" s="3"/>
      <c r="E16" s="3"/>
      <c r="G16" s="1" t="s">
        <v>31</v>
      </c>
    </row>
    <row r="17" spans="1:7" x14ac:dyDescent="0.2">
      <c r="A17" s="58"/>
      <c r="B17" s="2" t="s">
        <v>7</v>
      </c>
      <c r="C17" s="2">
        <f>C15-C16</f>
        <v>0</v>
      </c>
      <c r="D17" s="2">
        <f t="shared" ref="D17:E17" si="5">D15-D16</f>
        <v>0</v>
      </c>
      <c r="E17" s="2">
        <f t="shared" si="5"/>
        <v>0</v>
      </c>
      <c r="G17" s="1">
        <f>ROUNDDOWN((C9+C14+C19)/3,0)</f>
        <v>132137</v>
      </c>
    </row>
    <row r="18" spans="1:7" x14ac:dyDescent="0.2">
      <c r="A18" s="58"/>
      <c r="B18" s="2" t="s">
        <v>8</v>
      </c>
      <c r="C18" s="2">
        <f>ROUNDDOWN(C17*0.3,0)</f>
        <v>0</v>
      </c>
      <c r="D18" s="2">
        <f>ROUNDDOWN(D17*0.3,0)</f>
        <v>0</v>
      </c>
      <c r="E18" s="2">
        <f>ROUNDDOWN(E17*0.3,0)</f>
        <v>0</v>
      </c>
    </row>
    <row r="19" spans="1:7" x14ac:dyDescent="0.2">
      <c r="A19" s="44"/>
      <c r="B19" s="4" t="s">
        <v>9</v>
      </c>
      <c r="C19" s="5">
        <f>C16+C18</f>
        <v>0</v>
      </c>
      <c r="D19" s="5">
        <f t="shared" ref="D19:E19" si="6">D16+D18</f>
        <v>0</v>
      </c>
      <c r="E19" s="5">
        <f t="shared" si="6"/>
        <v>0</v>
      </c>
    </row>
    <row r="22" spans="1:7" x14ac:dyDescent="0.2">
      <c r="A22" s="59"/>
      <c r="B22" s="59"/>
      <c r="C22" s="59"/>
      <c r="D22" s="59"/>
      <c r="E22" s="59"/>
    </row>
    <row r="23" spans="1:7" x14ac:dyDescent="0.2">
      <c r="A23" s="2"/>
      <c r="B23" s="2"/>
      <c r="C23" s="2" t="s">
        <v>2</v>
      </c>
      <c r="D23" s="2" t="s">
        <v>3</v>
      </c>
      <c r="E23" s="2" t="s">
        <v>4</v>
      </c>
    </row>
    <row r="24" spans="1:7" x14ac:dyDescent="0.2">
      <c r="A24" s="43" t="s">
        <v>28</v>
      </c>
      <c r="B24" s="2" t="s">
        <v>5</v>
      </c>
      <c r="C24" s="3"/>
      <c r="D24" s="3"/>
      <c r="E24" s="3"/>
    </row>
    <row r="25" spans="1:7" x14ac:dyDescent="0.2">
      <c r="A25" s="58"/>
      <c r="B25" s="2" t="s">
        <v>6</v>
      </c>
      <c r="C25" s="3"/>
      <c r="D25" s="3"/>
      <c r="E25" s="3"/>
    </row>
    <row r="26" spans="1:7" x14ac:dyDescent="0.2">
      <c r="A26" s="58"/>
      <c r="B26" s="2" t="s">
        <v>7</v>
      </c>
      <c r="C26" s="2">
        <f>C24-C25</f>
        <v>0</v>
      </c>
      <c r="D26" s="2">
        <f t="shared" ref="D26:E26" si="7">D24-D25</f>
        <v>0</v>
      </c>
      <c r="E26" s="2">
        <f t="shared" si="7"/>
        <v>0</v>
      </c>
    </row>
    <row r="27" spans="1:7" x14ac:dyDescent="0.2">
      <c r="A27" s="58"/>
      <c r="B27" s="2" t="s">
        <v>8</v>
      </c>
      <c r="C27" s="2">
        <f>ROUNDDOWN(C26*0.3,0)</f>
        <v>0</v>
      </c>
      <c r="D27" s="2">
        <f>ROUNDDOWN(D26*0.3,0)</f>
        <v>0</v>
      </c>
      <c r="E27" s="2">
        <f>ROUNDDOWN(E26*0.3,0)</f>
        <v>0</v>
      </c>
    </row>
    <row r="28" spans="1:7" x14ac:dyDescent="0.2">
      <c r="A28" s="44"/>
      <c r="B28" s="4" t="s">
        <v>9</v>
      </c>
      <c r="C28" s="5">
        <f>C25+C27</f>
        <v>0</v>
      </c>
      <c r="D28" s="5">
        <f t="shared" ref="D28:E28" si="8">D25+D27</f>
        <v>0</v>
      </c>
      <c r="E28" s="5">
        <f t="shared" si="8"/>
        <v>0</v>
      </c>
    </row>
    <row r="29" spans="1:7" x14ac:dyDescent="0.2">
      <c r="A29" s="43" t="s">
        <v>27</v>
      </c>
      <c r="B29" s="2" t="s">
        <v>5</v>
      </c>
      <c r="C29" s="3"/>
      <c r="D29" s="3"/>
      <c r="E29" s="3"/>
    </row>
    <row r="30" spans="1:7" x14ac:dyDescent="0.2">
      <c r="A30" s="58"/>
      <c r="B30" s="2" t="s">
        <v>6</v>
      </c>
      <c r="C30" s="3"/>
      <c r="D30" s="3"/>
      <c r="E30" s="3"/>
      <c r="G30" s="1" t="s">
        <v>10</v>
      </c>
    </row>
    <row r="31" spans="1:7" x14ac:dyDescent="0.2">
      <c r="A31" s="58"/>
      <c r="B31" s="2" t="s">
        <v>7</v>
      </c>
      <c r="C31" s="2">
        <f>C29-C30</f>
        <v>0</v>
      </c>
      <c r="D31" s="2">
        <f t="shared" ref="D31:E31" si="9">D29-D30</f>
        <v>0</v>
      </c>
      <c r="E31" s="2">
        <f t="shared" si="9"/>
        <v>0</v>
      </c>
      <c r="G31" s="1" t="s">
        <v>30</v>
      </c>
    </row>
    <row r="32" spans="1:7" x14ac:dyDescent="0.2">
      <c r="A32" s="58"/>
      <c r="B32" s="2" t="s">
        <v>8</v>
      </c>
      <c r="C32" s="2">
        <f>ROUNDDOWN(C31*0.3,0)</f>
        <v>0</v>
      </c>
      <c r="D32" s="2">
        <f t="shared" ref="D32" si="10">ROUNDDOWN(D31*0.3,0)</f>
        <v>0</v>
      </c>
      <c r="E32" s="2">
        <f>ROUNDDOWN(E31*0.3,0)</f>
        <v>0</v>
      </c>
      <c r="G32" s="1">
        <f>ROUNDDOWN((C28+C33)/2,0)</f>
        <v>0</v>
      </c>
    </row>
    <row r="33" spans="1:7" x14ac:dyDescent="0.2">
      <c r="A33" s="44"/>
      <c r="B33" s="4" t="s">
        <v>9</v>
      </c>
      <c r="C33" s="5">
        <f>C30+C32</f>
        <v>0</v>
      </c>
      <c r="D33" s="5">
        <f t="shared" ref="D33:E33" si="11">D30+D32</f>
        <v>0</v>
      </c>
      <c r="E33" s="5">
        <f t="shared" si="11"/>
        <v>0</v>
      </c>
    </row>
    <row r="34" spans="1:7" x14ac:dyDescent="0.2">
      <c r="A34" s="43"/>
      <c r="B34" s="2" t="s">
        <v>5</v>
      </c>
      <c r="C34" s="3"/>
      <c r="D34" s="3"/>
      <c r="E34" s="3"/>
      <c r="G34" s="1" t="s">
        <v>11</v>
      </c>
    </row>
    <row r="35" spans="1:7" x14ac:dyDescent="0.2">
      <c r="A35" s="58"/>
      <c r="B35" s="2" t="s">
        <v>6</v>
      </c>
      <c r="C35" s="3"/>
      <c r="D35" s="3"/>
      <c r="E35" s="3"/>
      <c r="G35" s="1" t="s">
        <v>31</v>
      </c>
    </row>
    <row r="36" spans="1:7" x14ac:dyDescent="0.2">
      <c r="A36" s="58"/>
      <c r="B36" s="2" t="s">
        <v>7</v>
      </c>
      <c r="C36" s="2">
        <f>C34-C35</f>
        <v>0</v>
      </c>
      <c r="D36" s="2">
        <f t="shared" ref="D36:E36" si="12">D34-D35</f>
        <v>0</v>
      </c>
      <c r="E36" s="2">
        <f t="shared" si="12"/>
        <v>0</v>
      </c>
      <c r="G36" s="1">
        <f>ROUNDDOWN((C28+C33+C38)/3,0)</f>
        <v>0</v>
      </c>
    </row>
    <row r="37" spans="1:7" x14ac:dyDescent="0.2">
      <c r="A37" s="58"/>
      <c r="B37" s="2" t="s">
        <v>8</v>
      </c>
      <c r="C37" s="2">
        <f>ROUNDDOWN(C36*0.3,0)</f>
        <v>0</v>
      </c>
      <c r="D37" s="2">
        <f>ROUNDDOWN(D36*0.3,0)</f>
        <v>0</v>
      </c>
      <c r="E37" s="2">
        <f>ROUNDDOWN(E36*0.3,0)</f>
        <v>0</v>
      </c>
    </row>
    <row r="38" spans="1:7" x14ac:dyDescent="0.2">
      <c r="A38" s="44"/>
      <c r="B38" s="4" t="s">
        <v>9</v>
      </c>
      <c r="C38" s="5">
        <f>C35+C37</f>
        <v>0</v>
      </c>
      <c r="D38" s="5">
        <f t="shared" ref="D38:E38" si="13">D35+D37</f>
        <v>0</v>
      </c>
      <c r="E38" s="5">
        <f t="shared" si="13"/>
        <v>0</v>
      </c>
    </row>
    <row r="41" spans="1:7" x14ac:dyDescent="0.2">
      <c r="A41" s="59" t="s">
        <v>12</v>
      </c>
      <c r="B41" s="59"/>
      <c r="C41" s="59"/>
      <c r="D41" s="59"/>
      <c r="E41" s="59"/>
    </row>
    <row r="42" spans="1:7" x14ac:dyDescent="0.2">
      <c r="A42" s="2"/>
      <c r="B42" s="2"/>
      <c r="C42" s="2" t="s">
        <v>2</v>
      </c>
      <c r="D42" s="2" t="s">
        <v>3</v>
      </c>
      <c r="E42" s="2" t="s">
        <v>4</v>
      </c>
    </row>
    <row r="43" spans="1:7" x14ac:dyDescent="0.2">
      <c r="A43" s="43" t="s">
        <v>28</v>
      </c>
      <c r="B43" s="2" t="s">
        <v>5</v>
      </c>
      <c r="C43" s="3">
        <v>846708</v>
      </c>
      <c r="D43" s="3"/>
      <c r="E43" s="3"/>
    </row>
    <row r="44" spans="1:7" x14ac:dyDescent="0.2">
      <c r="A44" s="58"/>
      <c r="B44" s="2" t="s">
        <v>6</v>
      </c>
      <c r="C44" s="3">
        <v>0</v>
      </c>
      <c r="D44" s="3"/>
      <c r="E44" s="3"/>
    </row>
    <row r="45" spans="1:7" x14ac:dyDescent="0.2">
      <c r="A45" s="58"/>
      <c r="B45" s="2" t="s">
        <v>7</v>
      </c>
      <c r="C45" s="2">
        <f>C43-C44</f>
        <v>846708</v>
      </c>
      <c r="D45" s="2">
        <f t="shared" ref="D45:E45" si="14">D43-D44</f>
        <v>0</v>
      </c>
      <c r="E45" s="2">
        <f t="shared" si="14"/>
        <v>0</v>
      </c>
    </row>
    <row r="46" spans="1:7" x14ac:dyDescent="0.2">
      <c r="A46" s="58"/>
      <c r="B46" s="2" t="s">
        <v>8</v>
      </c>
      <c r="C46" s="2">
        <f>ROUNDDOWN(C45*0.3,0)</f>
        <v>254012</v>
      </c>
      <c r="D46" s="2">
        <f>ROUNDDOWN(D45*0.3,0)</f>
        <v>0</v>
      </c>
      <c r="E46" s="2">
        <f>ROUNDDOWN(E45*0.3,0)</f>
        <v>0</v>
      </c>
    </row>
    <row r="47" spans="1:7" x14ac:dyDescent="0.2">
      <c r="A47" s="44"/>
      <c r="B47" s="4" t="s">
        <v>9</v>
      </c>
      <c r="C47" s="5">
        <f>C44+C46</f>
        <v>254012</v>
      </c>
      <c r="D47" s="5">
        <f t="shared" ref="D47:E47" si="15">D44+D46</f>
        <v>0</v>
      </c>
      <c r="E47" s="5">
        <f t="shared" si="15"/>
        <v>0</v>
      </c>
    </row>
    <row r="48" spans="1:7" x14ac:dyDescent="0.2">
      <c r="A48" s="43" t="s">
        <v>27</v>
      </c>
      <c r="B48" s="2" t="s">
        <v>5</v>
      </c>
      <c r="C48" s="3">
        <v>570656</v>
      </c>
      <c r="D48" s="3"/>
      <c r="E48" s="3"/>
    </row>
    <row r="49" spans="1:7" x14ac:dyDescent="0.2">
      <c r="A49" s="58"/>
      <c r="B49" s="2" t="s">
        <v>6</v>
      </c>
      <c r="C49" s="3">
        <v>0</v>
      </c>
      <c r="D49" s="3"/>
      <c r="E49" s="3"/>
      <c r="G49" s="1" t="s">
        <v>10</v>
      </c>
    </row>
    <row r="50" spans="1:7" x14ac:dyDescent="0.2">
      <c r="A50" s="58"/>
      <c r="B50" s="2" t="s">
        <v>7</v>
      </c>
      <c r="C50" s="2">
        <f>C48-C49</f>
        <v>570656</v>
      </c>
      <c r="D50" s="2">
        <f t="shared" ref="D50:E50" si="16">D48-D49</f>
        <v>0</v>
      </c>
      <c r="E50" s="2">
        <f t="shared" si="16"/>
        <v>0</v>
      </c>
      <c r="G50" s="1" t="s">
        <v>30</v>
      </c>
    </row>
    <row r="51" spans="1:7" x14ac:dyDescent="0.2">
      <c r="A51" s="58"/>
      <c r="B51" s="2" t="s">
        <v>8</v>
      </c>
      <c r="C51" s="2">
        <f>ROUNDDOWN(C50*0.3,0)</f>
        <v>171196</v>
      </c>
      <c r="D51" s="2">
        <f t="shared" ref="D51" si="17">ROUNDDOWN(D50*0.3,0)</f>
        <v>0</v>
      </c>
      <c r="E51" s="2">
        <f>ROUNDDOWN(E50*0.3,0)</f>
        <v>0</v>
      </c>
      <c r="G51" s="1">
        <f>ROUNDDOWN((C47+C52)/2,0)</f>
        <v>212604</v>
      </c>
    </row>
    <row r="52" spans="1:7" x14ac:dyDescent="0.2">
      <c r="A52" s="44"/>
      <c r="B52" s="4" t="s">
        <v>9</v>
      </c>
      <c r="C52" s="5">
        <f>C49+C51</f>
        <v>171196</v>
      </c>
      <c r="D52" s="5">
        <f t="shared" ref="D52:E52" si="18">D49+D51</f>
        <v>0</v>
      </c>
      <c r="E52" s="5">
        <f t="shared" si="18"/>
        <v>0</v>
      </c>
    </row>
    <row r="53" spans="1:7" x14ac:dyDescent="0.2">
      <c r="A53" s="43"/>
      <c r="B53" s="2" t="s">
        <v>5</v>
      </c>
      <c r="C53" s="3"/>
      <c r="D53" s="3"/>
      <c r="E53" s="3"/>
      <c r="G53" s="1" t="s">
        <v>11</v>
      </c>
    </row>
    <row r="54" spans="1:7" x14ac:dyDescent="0.2">
      <c r="A54" s="58"/>
      <c r="B54" s="2" t="s">
        <v>6</v>
      </c>
      <c r="C54" s="3"/>
      <c r="D54" s="3"/>
      <c r="E54" s="3"/>
      <c r="G54" s="1" t="s">
        <v>31</v>
      </c>
    </row>
    <row r="55" spans="1:7" x14ac:dyDescent="0.2">
      <c r="A55" s="58"/>
      <c r="B55" s="2" t="s">
        <v>7</v>
      </c>
      <c r="C55" s="2">
        <f>C53-C54</f>
        <v>0</v>
      </c>
      <c r="D55" s="2">
        <f t="shared" ref="D55:E55" si="19">D53-D54</f>
        <v>0</v>
      </c>
      <c r="E55" s="2">
        <f t="shared" si="19"/>
        <v>0</v>
      </c>
      <c r="G55" s="1">
        <f>ROUNDDOWN((C47+C52+C57)/3,0)</f>
        <v>141736</v>
      </c>
    </row>
    <row r="56" spans="1:7" x14ac:dyDescent="0.2">
      <c r="A56" s="58"/>
      <c r="B56" s="2" t="s">
        <v>8</v>
      </c>
      <c r="C56" s="2">
        <f>ROUNDDOWN(C55*0.3,0)</f>
        <v>0</v>
      </c>
      <c r="D56" s="2">
        <f>ROUNDDOWN(D55*0.3,0)</f>
        <v>0</v>
      </c>
      <c r="E56" s="2">
        <f>ROUNDDOWN(E55*0.3,0)</f>
        <v>0</v>
      </c>
    </row>
    <row r="57" spans="1:7" x14ac:dyDescent="0.2">
      <c r="A57" s="44"/>
      <c r="B57" s="4" t="s">
        <v>9</v>
      </c>
      <c r="C57" s="5">
        <f>C54+C56</f>
        <v>0</v>
      </c>
      <c r="D57" s="5">
        <f t="shared" ref="D57:E57" si="20">D54+D56</f>
        <v>0</v>
      </c>
      <c r="E57" s="5">
        <f t="shared" si="20"/>
        <v>0</v>
      </c>
    </row>
    <row r="64" spans="1:7" x14ac:dyDescent="0.2">
      <c r="A64" s="43" t="s">
        <v>19</v>
      </c>
    </row>
    <row r="65" spans="1:7" x14ac:dyDescent="0.2">
      <c r="A65" s="58"/>
    </row>
    <row r="66" spans="1:7" x14ac:dyDescent="0.2">
      <c r="A66" s="58"/>
    </row>
    <row r="67" spans="1:7" x14ac:dyDescent="0.2">
      <c r="A67" s="58"/>
    </row>
    <row r="68" spans="1:7" x14ac:dyDescent="0.2">
      <c r="A68" s="44"/>
    </row>
    <row r="69" spans="1:7" x14ac:dyDescent="0.2">
      <c r="A69" s="43" t="s">
        <v>20</v>
      </c>
    </row>
    <row r="70" spans="1:7" x14ac:dyDescent="0.2">
      <c r="A70" s="58"/>
    </row>
    <row r="71" spans="1:7" x14ac:dyDescent="0.2">
      <c r="A71" s="58"/>
      <c r="G71" s="1" t="s">
        <v>22</v>
      </c>
    </row>
    <row r="72" spans="1:7" x14ac:dyDescent="0.2">
      <c r="A72" s="58"/>
    </row>
    <row r="73" spans="1:7" x14ac:dyDescent="0.2">
      <c r="A73" s="44"/>
    </row>
    <row r="74" spans="1:7" x14ac:dyDescent="0.2">
      <c r="A74" s="43" t="s">
        <v>21</v>
      </c>
    </row>
    <row r="75" spans="1:7" x14ac:dyDescent="0.2">
      <c r="A75" s="58"/>
      <c r="G75" s="1" t="s">
        <v>23</v>
      </c>
    </row>
    <row r="76" spans="1:7" x14ac:dyDescent="0.2">
      <c r="A76" s="58"/>
    </row>
    <row r="77" spans="1:7" x14ac:dyDescent="0.2">
      <c r="A77" s="58"/>
    </row>
    <row r="78" spans="1:7" x14ac:dyDescent="0.2">
      <c r="A78" s="44"/>
    </row>
    <row r="83" spans="1:7" x14ac:dyDescent="0.2">
      <c r="A83" s="43" t="s">
        <v>19</v>
      </c>
    </row>
    <row r="84" spans="1:7" x14ac:dyDescent="0.2">
      <c r="A84" s="58"/>
    </row>
    <row r="85" spans="1:7" x14ac:dyDescent="0.2">
      <c r="A85" s="58"/>
    </row>
    <row r="86" spans="1:7" x14ac:dyDescent="0.2">
      <c r="A86" s="58"/>
    </row>
    <row r="87" spans="1:7" x14ac:dyDescent="0.2">
      <c r="A87" s="44"/>
    </row>
    <row r="88" spans="1:7" x14ac:dyDescent="0.2">
      <c r="A88" s="43" t="s">
        <v>20</v>
      </c>
    </row>
    <row r="89" spans="1:7" x14ac:dyDescent="0.2">
      <c r="A89" s="58"/>
    </row>
    <row r="90" spans="1:7" x14ac:dyDescent="0.2">
      <c r="A90" s="58"/>
      <c r="G90" s="1" t="s">
        <v>22</v>
      </c>
    </row>
    <row r="91" spans="1:7" x14ac:dyDescent="0.2">
      <c r="A91" s="58"/>
    </row>
    <row r="92" spans="1:7" x14ac:dyDescent="0.2">
      <c r="A92" s="44"/>
    </row>
    <row r="93" spans="1:7" x14ac:dyDescent="0.2">
      <c r="A93" s="43" t="s">
        <v>21</v>
      </c>
    </row>
    <row r="94" spans="1:7" x14ac:dyDescent="0.2">
      <c r="A94" s="58"/>
      <c r="G94" s="1" t="s">
        <v>23</v>
      </c>
    </row>
    <row r="95" spans="1:7" x14ac:dyDescent="0.2">
      <c r="A95" s="58"/>
    </row>
    <row r="96" spans="1:7" x14ac:dyDescent="0.2">
      <c r="A96" s="58"/>
    </row>
    <row r="97" spans="1:7" x14ac:dyDescent="0.2">
      <c r="A97" s="44"/>
    </row>
    <row r="102" spans="1:7" x14ac:dyDescent="0.2">
      <c r="A102" s="43" t="s">
        <v>19</v>
      </c>
    </row>
    <row r="103" spans="1:7" x14ac:dyDescent="0.2">
      <c r="A103" s="58"/>
    </row>
    <row r="104" spans="1:7" x14ac:dyDescent="0.2">
      <c r="A104" s="58"/>
    </row>
    <row r="105" spans="1:7" x14ac:dyDescent="0.2">
      <c r="A105" s="58"/>
    </row>
    <row r="106" spans="1:7" x14ac:dyDescent="0.2">
      <c r="A106" s="44"/>
    </row>
    <row r="107" spans="1:7" x14ac:dyDescent="0.2">
      <c r="A107" s="43" t="s">
        <v>20</v>
      </c>
    </row>
    <row r="108" spans="1:7" x14ac:dyDescent="0.2">
      <c r="A108" s="58"/>
    </row>
    <row r="109" spans="1:7" x14ac:dyDescent="0.2">
      <c r="A109" s="58"/>
      <c r="G109" s="1" t="s">
        <v>22</v>
      </c>
    </row>
    <row r="110" spans="1:7" x14ac:dyDescent="0.2">
      <c r="A110" s="58"/>
    </row>
    <row r="111" spans="1:7" x14ac:dyDescent="0.2">
      <c r="A111" s="44"/>
    </row>
    <row r="112" spans="1:7" x14ac:dyDescent="0.2">
      <c r="A112" s="43" t="s">
        <v>21</v>
      </c>
    </row>
    <row r="113" spans="1:7" x14ac:dyDescent="0.2">
      <c r="A113" s="58"/>
      <c r="G113" s="1" t="s">
        <v>23</v>
      </c>
    </row>
    <row r="114" spans="1:7" x14ac:dyDescent="0.2">
      <c r="A114" s="58"/>
    </row>
    <row r="115" spans="1:7" x14ac:dyDescent="0.2">
      <c r="A115" s="58"/>
    </row>
    <row r="116" spans="1:7" x14ac:dyDescent="0.2">
      <c r="A116" s="44"/>
    </row>
  </sheetData>
  <mergeCells count="21">
    <mergeCell ref="A53:A57"/>
    <mergeCell ref="A3:E3"/>
    <mergeCell ref="A5:A9"/>
    <mergeCell ref="A10:A14"/>
    <mergeCell ref="A15:A19"/>
    <mergeCell ref="A22:E22"/>
    <mergeCell ref="A24:A28"/>
    <mergeCell ref="A29:A33"/>
    <mergeCell ref="A34:A38"/>
    <mergeCell ref="A41:E41"/>
    <mergeCell ref="A43:A47"/>
    <mergeCell ref="A48:A52"/>
    <mergeCell ref="A93:A97"/>
    <mergeCell ref="A102:A106"/>
    <mergeCell ref="A107:A111"/>
    <mergeCell ref="A112:A116"/>
    <mergeCell ref="A64:A68"/>
    <mergeCell ref="A69:A73"/>
    <mergeCell ref="A74:A78"/>
    <mergeCell ref="A83:A87"/>
    <mergeCell ref="A88:A92"/>
  </mergeCells>
  <phoneticPr fontId="2"/>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7"/>
  <sheetViews>
    <sheetView view="pageBreakPreview" topLeftCell="A13" zoomScaleNormal="100" zoomScaleSheetLayoutView="100" workbookViewId="0">
      <selection activeCell="G44" sqref="G44"/>
    </sheetView>
  </sheetViews>
  <sheetFormatPr defaultColWidth="9" defaultRowHeight="13.2" x14ac:dyDescent="0.2"/>
  <cols>
    <col min="1" max="1" width="9" style="1"/>
    <col min="2" max="2" width="14.21875" style="1" bestFit="1" customWidth="1"/>
    <col min="3" max="5" width="16.6640625" style="1" customWidth="1"/>
    <col min="6" max="6" width="3.33203125" style="1" customWidth="1"/>
    <col min="7" max="7" width="16.6640625" style="1" customWidth="1"/>
    <col min="8" max="16384" width="9" style="1"/>
  </cols>
  <sheetData>
    <row r="1" spans="1:7" x14ac:dyDescent="0.2">
      <c r="A1" s="1" t="s">
        <v>16</v>
      </c>
      <c r="C1" s="1" t="s">
        <v>0</v>
      </c>
    </row>
    <row r="3" spans="1:7" x14ac:dyDescent="0.2">
      <c r="A3" s="59" t="s">
        <v>13</v>
      </c>
      <c r="B3" s="59"/>
      <c r="C3" s="59"/>
      <c r="D3" s="59"/>
      <c r="E3" s="59"/>
    </row>
    <row r="4" spans="1:7" x14ac:dyDescent="0.2">
      <c r="A4" s="2"/>
      <c r="B4" s="2"/>
      <c r="C4" s="2" t="s">
        <v>2</v>
      </c>
      <c r="D4" s="2" t="s">
        <v>3</v>
      </c>
      <c r="E4" s="2" t="s">
        <v>4</v>
      </c>
    </row>
    <row r="5" spans="1:7" x14ac:dyDescent="0.2">
      <c r="A5" s="43" t="s">
        <v>24</v>
      </c>
      <c r="B5" s="2" t="s">
        <v>5</v>
      </c>
      <c r="C5" s="3">
        <v>0</v>
      </c>
      <c r="D5" s="3">
        <v>0</v>
      </c>
      <c r="E5" s="3">
        <v>0</v>
      </c>
    </row>
    <row r="6" spans="1:7" x14ac:dyDescent="0.2">
      <c r="A6" s="58"/>
      <c r="B6" s="2" t="s">
        <v>6</v>
      </c>
      <c r="C6" s="3">
        <v>0</v>
      </c>
      <c r="D6" s="3">
        <v>0</v>
      </c>
      <c r="E6" s="3">
        <v>0</v>
      </c>
    </row>
    <row r="7" spans="1:7" x14ac:dyDescent="0.2">
      <c r="A7" s="58"/>
      <c r="B7" s="2" t="s">
        <v>7</v>
      </c>
      <c r="C7" s="2">
        <f>C5-C6</f>
        <v>0</v>
      </c>
      <c r="D7" s="2">
        <f t="shared" ref="D7:E7" si="0">D5-D6</f>
        <v>0</v>
      </c>
      <c r="E7" s="2">
        <f t="shared" si="0"/>
        <v>0</v>
      </c>
    </row>
    <row r="8" spans="1:7" x14ac:dyDescent="0.2">
      <c r="A8" s="58"/>
      <c r="B8" s="2" t="s">
        <v>8</v>
      </c>
      <c r="C8" s="2">
        <f>ROUNDDOWN(C7*0.3,0)</f>
        <v>0</v>
      </c>
      <c r="D8" s="2">
        <f>ROUNDDOWN(D7*0.3,0)</f>
        <v>0</v>
      </c>
      <c r="E8" s="2">
        <f>ROUNDDOWN(E7*0.3,0)</f>
        <v>0</v>
      </c>
    </row>
    <row r="9" spans="1:7" x14ac:dyDescent="0.2">
      <c r="A9" s="44"/>
      <c r="B9" s="4" t="s">
        <v>9</v>
      </c>
      <c r="C9" s="5">
        <f>C6+C8</f>
        <v>0</v>
      </c>
      <c r="D9" s="5">
        <f t="shared" ref="D9:E9" si="1">D6+D8</f>
        <v>0</v>
      </c>
      <c r="E9" s="5">
        <f t="shared" si="1"/>
        <v>0</v>
      </c>
    </row>
    <row r="10" spans="1:7" x14ac:dyDescent="0.2">
      <c r="A10" s="43" t="s">
        <v>25</v>
      </c>
      <c r="B10" s="2" t="s">
        <v>5</v>
      </c>
      <c r="C10" s="3">
        <v>0</v>
      </c>
      <c r="D10" s="3">
        <v>0</v>
      </c>
      <c r="E10" s="3">
        <v>0</v>
      </c>
    </row>
    <row r="11" spans="1:7" x14ac:dyDescent="0.2">
      <c r="A11" s="58"/>
      <c r="B11" s="2" t="s">
        <v>6</v>
      </c>
      <c r="C11" s="3">
        <v>0</v>
      </c>
      <c r="D11" s="3">
        <v>0</v>
      </c>
      <c r="E11" s="3">
        <v>0</v>
      </c>
      <c r="G11" s="1" t="s">
        <v>10</v>
      </c>
    </row>
    <row r="12" spans="1:7" x14ac:dyDescent="0.2">
      <c r="A12" s="58"/>
      <c r="B12" s="2" t="s">
        <v>7</v>
      </c>
      <c r="C12" s="2">
        <f>C10-C11</f>
        <v>0</v>
      </c>
      <c r="D12" s="2">
        <f t="shared" ref="D12:E12" si="2">D10-D11</f>
        <v>0</v>
      </c>
      <c r="E12" s="2">
        <f t="shared" si="2"/>
        <v>0</v>
      </c>
      <c r="G12" s="1" t="s">
        <v>22</v>
      </c>
    </row>
    <row r="13" spans="1:7" x14ac:dyDescent="0.2">
      <c r="A13" s="58"/>
      <c r="B13" s="2" t="s">
        <v>8</v>
      </c>
      <c r="C13" s="2">
        <f>ROUNDDOWN(C12*0.3,0)</f>
        <v>0</v>
      </c>
      <c r="D13" s="2">
        <f t="shared" ref="D13" si="3">ROUNDDOWN(D12*0.3,0)</f>
        <v>0</v>
      </c>
      <c r="E13" s="2">
        <f>ROUNDDOWN(E12*0.3,0)</f>
        <v>0</v>
      </c>
      <c r="G13" s="1">
        <f>ROUNDDOWN((C9+C14)/2,0)</f>
        <v>0</v>
      </c>
    </row>
    <row r="14" spans="1:7" x14ac:dyDescent="0.2">
      <c r="A14" s="44"/>
      <c r="B14" s="4" t="s">
        <v>9</v>
      </c>
      <c r="C14" s="5">
        <f>C11+C13</f>
        <v>0</v>
      </c>
      <c r="D14" s="5">
        <f t="shared" ref="D14:E14" si="4">D11+D13</f>
        <v>0</v>
      </c>
      <c r="E14" s="5">
        <f t="shared" si="4"/>
        <v>0</v>
      </c>
    </row>
    <row r="15" spans="1:7" x14ac:dyDescent="0.2">
      <c r="A15" s="43" t="s">
        <v>26</v>
      </c>
      <c r="B15" s="2" t="s">
        <v>5</v>
      </c>
      <c r="C15" s="3">
        <v>920</v>
      </c>
      <c r="D15" s="3">
        <v>920</v>
      </c>
      <c r="E15" s="3">
        <v>0</v>
      </c>
      <c r="G15" s="1" t="s">
        <v>11</v>
      </c>
    </row>
    <row r="16" spans="1:7" x14ac:dyDescent="0.2">
      <c r="A16" s="58"/>
      <c r="B16" s="2" t="s">
        <v>6</v>
      </c>
      <c r="C16" s="3">
        <v>920</v>
      </c>
      <c r="D16" s="3">
        <v>920</v>
      </c>
      <c r="E16" s="3">
        <v>0</v>
      </c>
      <c r="G16" s="1" t="s">
        <v>23</v>
      </c>
    </row>
    <row r="17" spans="1:7" x14ac:dyDescent="0.2">
      <c r="A17" s="58"/>
      <c r="B17" s="2" t="s">
        <v>7</v>
      </c>
      <c r="C17" s="2">
        <f>C15-C16</f>
        <v>0</v>
      </c>
      <c r="D17" s="2">
        <f t="shared" ref="D17:E17" si="5">D15-D16</f>
        <v>0</v>
      </c>
      <c r="E17" s="2">
        <f t="shared" si="5"/>
        <v>0</v>
      </c>
      <c r="G17" s="1">
        <f>ROUNDDOWN((C9+C14+C19)/3,0)</f>
        <v>306</v>
      </c>
    </row>
    <row r="18" spans="1:7" x14ac:dyDescent="0.2">
      <c r="A18" s="58"/>
      <c r="B18" s="2" t="s">
        <v>8</v>
      </c>
      <c r="C18" s="2">
        <f>ROUNDDOWN(C17*0.3,0)</f>
        <v>0</v>
      </c>
      <c r="D18" s="2">
        <f>ROUNDDOWN(D17*0.3,0)</f>
        <v>0</v>
      </c>
      <c r="E18" s="2">
        <f>ROUNDDOWN(E17*0.3,0)</f>
        <v>0</v>
      </c>
    </row>
    <row r="19" spans="1:7" x14ac:dyDescent="0.2">
      <c r="A19" s="44"/>
      <c r="B19" s="4" t="s">
        <v>9</v>
      </c>
      <c r="C19" s="5">
        <f>C16+C18</f>
        <v>920</v>
      </c>
      <c r="D19" s="5">
        <f t="shared" ref="D19:E19" si="6">D16+D18</f>
        <v>920</v>
      </c>
      <c r="E19" s="5">
        <f t="shared" si="6"/>
        <v>0</v>
      </c>
    </row>
    <row r="22" spans="1:7" x14ac:dyDescent="0.2">
      <c r="A22" s="59"/>
      <c r="B22" s="59"/>
      <c r="C22" s="59"/>
      <c r="D22" s="59"/>
      <c r="E22" s="59"/>
    </row>
    <row r="23" spans="1:7" x14ac:dyDescent="0.2">
      <c r="A23" s="2"/>
      <c r="B23" s="2"/>
      <c r="C23" s="2" t="s">
        <v>2</v>
      </c>
      <c r="D23" s="2" t="s">
        <v>3</v>
      </c>
      <c r="E23" s="2" t="s">
        <v>4</v>
      </c>
    </row>
    <row r="24" spans="1:7" x14ac:dyDescent="0.2">
      <c r="A24" s="43" t="s">
        <v>24</v>
      </c>
      <c r="B24" s="2" t="s">
        <v>5</v>
      </c>
      <c r="C24" s="3"/>
      <c r="D24" s="3"/>
      <c r="E24" s="3"/>
    </row>
    <row r="25" spans="1:7" x14ac:dyDescent="0.2">
      <c r="A25" s="58"/>
      <c r="B25" s="2" t="s">
        <v>6</v>
      </c>
      <c r="C25" s="3"/>
      <c r="D25" s="3"/>
      <c r="E25" s="3"/>
    </row>
    <row r="26" spans="1:7" x14ac:dyDescent="0.2">
      <c r="A26" s="58"/>
      <c r="B26" s="2" t="s">
        <v>7</v>
      </c>
      <c r="C26" s="2">
        <f>C24-C25</f>
        <v>0</v>
      </c>
      <c r="D26" s="2">
        <f t="shared" ref="D26:E26" si="7">D24-D25</f>
        <v>0</v>
      </c>
      <c r="E26" s="2">
        <f t="shared" si="7"/>
        <v>0</v>
      </c>
    </row>
    <row r="27" spans="1:7" x14ac:dyDescent="0.2">
      <c r="A27" s="58"/>
      <c r="B27" s="2" t="s">
        <v>8</v>
      </c>
      <c r="C27" s="2">
        <f>ROUNDDOWN(C26*0.3,0)</f>
        <v>0</v>
      </c>
      <c r="D27" s="2">
        <f>ROUNDDOWN(D26*0.3,0)</f>
        <v>0</v>
      </c>
      <c r="E27" s="2">
        <f>ROUNDDOWN(E26*0.3,0)</f>
        <v>0</v>
      </c>
    </row>
    <row r="28" spans="1:7" x14ac:dyDescent="0.2">
      <c r="A28" s="44"/>
      <c r="B28" s="4" t="s">
        <v>9</v>
      </c>
      <c r="C28" s="5">
        <f>C25+C27</f>
        <v>0</v>
      </c>
      <c r="D28" s="5">
        <f t="shared" ref="D28:E28" si="8">D25+D27</f>
        <v>0</v>
      </c>
      <c r="E28" s="5">
        <f t="shared" si="8"/>
        <v>0</v>
      </c>
    </row>
    <row r="29" spans="1:7" x14ac:dyDescent="0.2">
      <c r="A29" s="43" t="s">
        <v>25</v>
      </c>
      <c r="B29" s="2" t="s">
        <v>5</v>
      </c>
      <c r="C29" s="3"/>
      <c r="D29" s="3"/>
      <c r="E29" s="3"/>
    </row>
    <row r="30" spans="1:7" x14ac:dyDescent="0.2">
      <c r="A30" s="58"/>
      <c r="B30" s="2" t="s">
        <v>6</v>
      </c>
      <c r="C30" s="3"/>
      <c r="D30" s="3"/>
      <c r="E30" s="3"/>
      <c r="G30" s="1" t="s">
        <v>10</v>
      </c>
    </row>
    <row r="31" spans="1:7" x14ac:dyDescent="0.2">
      <c r="A31" s="58"/>
      <c r="B31" s="2" t="s">
        <v>7</v>
      </c>
      <c r="C31" s="2">
        <f>C29-C30</f>
        <v>0</v>
      </c>
      <c r="D31" s="2">
        <f t="shared" ref="D31:E31" si="9">D29-D30</f>
        <v>0</v>
      </c>
      <c r="E31" s="2">
        <f t="shared" si="9"/>
        <v>0</v>
      </c>
      <c r="G31" s="1" t="s">
        <v>22</v>
      </c>
    </row>
    <row r="32" spans="1:7" x14ac:dyDescent="0.2">
      <c r="A32" s="58"/>
      <c r="B32" s="2" t="s">
        <v>8</v>
      </c>
      <c r="C32" s="2">
        <f>ROUNDDOWN(C31*0.3,0)</f>
        <v>0</v>
      </c>
      <c r="D32" s="2">
        <f t="shared" ref="D32" si="10">ROUNDDOWN(D31*0.3,0)</f>
        <v>0</v>
      </c>
      <c r="E32" s="2">
        <f>ROUNDDOWN(E31*0.3,0)</f>
        <v>0</v>
      </c>
      <c r="G32" s="1">
        <f>ROUNDDOWN((C28+C33)/2,0)</f>
        <v>0</v>
      </c>
    </row>
    <row r="33" spans="1:7" x14ac:dyDescent="0.2">
      <c r="A33" s="44"/>
      <c r="B33" s="4" t="s">
        <v>9</v>
      </c>
      <c r="C33" s="5">
        <f>C30+C32</f>
        <v>0</v>
      </c>
      <c r="D33" s="5">
        <f t="shared" ref="D33:E33" si="11">D30+D32</f>
        <v>0</v>
      </c>
      <c r="E33" s="5">
        <f t="shared" si="11"/>
        <v>0</v>
      </c>
    </row>
    <row r="34" spans="1:7" x14ac:dyDescent="0.2">
      <c r="A34" s="43" t="s">
        <v>26</v>
      </c>
      <c r="B34" s="2" t="s">
        <v>5</v>
      </c>
      <c r="C34" s="3"/>
      <c r="D34" s="3"/>
      <c r="E34" s="3"/>
      <c r="G34" s="1" t="s">
        <v>11</v>
      </c>
    </row>
    <row r="35" spans="1:7" x14ac:dyDescent="0.2">
      <c r="A35" s="58"/>
      <c r="B35" s="2" t="s">
        <v>6</v>
      </c>
      <c r="C35" s="3"/>
      <c r="D35" s="3"/>
      <c r="E35" s="3"/>
      <c r="G35" s="1" t="s">
        <v>23</v>
      </c>
    </row>
    <row r="36" spans="1:7" x14ac:dyDescent="0.2">
      <c r="A36" s="58"/>
      <c r="B36" s="2" t="s">
        <v>7</v>
      </c>
      <c r="C36" s="2">
        <f>C34-C35</f>
        <v>0</v>
      </c>
      <c r="D36" s="2">
        <f t="shared" ref="D36:E36" si="12">D34-D35</f>
        <v>0</v>
      </c>
      <c r="E36" s="2">
        <f t="shared" si="12"/>
        <v>0</v>
      </c>
      <c r="G36" s="1">
        <f>ROUNDDOWN((C28+C33+C38)/3,0)</f>
        <v>0</v>
      </c>
    </row>
    <row r="37" spans="1:7" x14ac:dyDescent="0.2">
      <c r="A37" s="58"/>
      <c r="B37" s="2" t="s">
        <v>8</v>
      </c>
      <c r="C37" s="2">
        <f>ROUNDDOWN(C36*0.3,0)</f>
        <v>0</v>
      </c>
      <c r="D37" s="2">
        <f>ROUNDDOWN(D36*0.3,0)</f>
        <v>0</v>
      </c>
      <c r="E37" s="2">
        <f>ROUNDDOWN(E36*0.3,0)</f>
        <v>0</v>
      </c>
    </row>
    <row r="38" spans="1:7" x14ac:dyDescent="0.2">
      <c r="A38" s="44"/>
      <c r="B38" s="4" t="s">
        <v>9</v>
      </c>
      <c r="C38" s="5">
        <f>C35+C37</f>
        <v>0</v>
      </c>
      <c r="D38" s="5">
        <f t="shared" ref="D38:E38" si="13">D35+D37</f>
        <v>0</v>
      </c>
      <c r="E38" s="5">
        <f t="shared" si="13"/>
        <v>0</v>
      </c>
    </row>
    <row r="41" spans="1:7" x14ac:dyDescent="0.2">
      <c r="A41" s="59" t="s">
        <v>12</v>
      </c>
      <c r="B41" s="59"/>
      <c r="C41" s="59"/>
      <c r="D41" s="59"/>
      <c r="E41" s="59"/>
    </row>
    <row r="42" spans="1:7" x14ac:dyDescent="0.2">
      <c r="A42" s="2"/>
      <c r="B42" s="2"/>
      <c r="C42" s="2" t="s">
        <v>2</v>
      </c>
      <c r="D42" s="2" t="s">
        <v>3</v>
      </c>
      <c r="E42" s="2" t="s">
        <v>4</v>
      </c>
    </row>
    <row r="43" spans="1:7" x14ac:dyDescent="0.2">
      <c r="A43" s="43" t="s">
        <v>24</v>
      </c>
      <c r="B43" s="2" t="s">
        <v>5</v>
      </c>
      <c r="C43" s="3">
        <v>93867</v>
      </c>
      <c r="D43" s="3"/>
      <c r="E43" s="3"/>
    </row>
    <row r="44" spans="1:7" x14ac:dyDescent="0.2">
      <c r="A44" s="58"/>
      <c r="B44" s="2" t="s">
        <v>6</v>
      </c>
      <c r="C44" s="3">
        <v>17758</v>
      </c>
      <c r="D44" s="3"/>
      <c r="E44" s="3"/>
    </row>
    <row r="45" spans="1:7" x14ac:dyDescent="0.2">
      <c r="A45" s="58"/>
      <c r="B45" s="2" t="s">
        <v>7</v>
      </c>
      <c r="C45" s="2">
        <f>C43-C44</f>
        <v>76109</v>
      </c>
      <c r="D45" s="2">
        <f t="shared" ref="D45:E45" si="14">D43-D44</f>
        <v>0</v>
      </c>
      <c r="E45" s="2">
        <f t="shared" si="14"/>
        <v>0</v>
      </c>
    </row>
    <row r="46" spans="1:7" x14ac:dyDescent="0.2">
      <c r="A46" s="58"/>
      <c r="B46" s="2" t="s">
        <v>8</v>
      </c>
      <c r="C46" s="2">
        <f>ROUNDDOWN(C45*0.3,0)</f>
        <v>22832</v>
      </c>
      <c r="D46" s="2">
        <f>ROUNDDOWN(D45*0.3,0)</f>
        <v>0</v>
      </c>
      <c r="E46" s="2">
        <f>ROUNDDOWN(E45*0.3,0)</f>
        <v>0</v>
      </c>
    </row>
    <row r="47" spans="1:7" x14ac:dyDescent="0.2">
      <c r="A47" s="44"/>
      <c r="B47" s="4" t="s">
        <v>9</v>
      </c>
      <c r="C47" s="5">
        <f>C44+C46</f>
        <v>40590</v>
      </c>
      <c r="D47" s="5">
        <f t="shared" ref="D47:E47" si="15">D44+D46</f>
        <v>0</v>
      </c>
      <c r="E47" s="5">
        <f t="shared" si="15"/>
        <v>0</v>
      </c>
    </row>
    <row r="48" spans="1:7" x14ac:dyDescent="0.2">
      <c r="A48" s="43" t="s">
        <v>25</v>
      </c>
      <c r="B48" s="2" t="s">
        <v>5</v>
      </c>
      <c r="C48" s="3">
        <v>59919</v>
      </c>
      <c r="D48" s="3"/>
      <c r="E48" s="3"/>
    </row>
    <row r="49" spans="1:7" x14ac:dyDescent="0.2">
      <c r="A49" s="58"/>
      <c r="B49" s="2" t="s">
        <v>6</v>
      </c>
      <c r="C49" s="3">
        <v>35292</v>
      </c>
      <c r="D49" s="3"/>
      <c r="E49" s="3"/>
      <c r="G49" s="1" t="s">
        <v>10</v>
      </c>
    </row>
    <row r="50" spans="1:7" x14ac:dyDescent="0.2">
      <c r="A50" s="58"/>
      <c r="B50" s="2" t="s">
        <v>7</v>
      </c>
      <c r="C50" s="2">
        <f>C48-C49</f>
        <v>24627</v>
      </c>
      <c r="D50" s="2">
        <f t="shared" ref="D50:E50" si="16">D48-D49</f>
        <v>0</v>
      </c>
      <c r="E50" s="2">
        <f t="shared" si="16"/>
        <v>0</v>
      </c>
      <c r="G50" s="1" t="s">
        <v>22</v>
      </c>
    </row>
    <row r="51" spans="1:7" x14ac:dyDescent="0.2">
      <c r="A51" s="58"/>
      <c r="B51" s="2" t="s">
        <v>8</v>
      </c>
      <c r="C51" s="2">
        <f>ROUNDDOWN(C50*0.3,0)</f>
        <v>7388</v>
      </c>
      <c r="D51" s="2">
        <f t="shared" ref="D51" si="17">ROUNDDOWN(D50*0.3,0)</f>
        <v>0</v>
      </c>
      <c r="E51" s="2">
        <f>ROUNDDOWN(E50*0.3,0)</f>
        <v>0</v>
      </c>
      <c r="G51" s="1">
        <f>ROUNDDOWN((C47+C52)/2,0)</f>
        <v>41635</v>
      </c>
    </row>
    <row r="52" spans="1:7" x14ac:dyDescent="0.2">
      <c r="A52" s="44"/>
      <c r="B52" s="4" t="s">
        <v>9</v>
      </c>
      <c r="C52" s="5">
        <f>C49+C51</f>
        <v>42680</v>
      </c>
      <c r="D52" s="5">
        <f t="shared" ref="D52:E52" si="18">D49+D51</f>
        <v>0</v>
      </c>
      <c r="E52" s="5">
        <f t="shared" si="18"/>
        <v>0</v>
      </c>
    </row>
    <row r="53" spans="1:7" x14ac:dyDescent="0.2">
      <c r="A53" s="43" t="s">
        <v>26</v>
      </c>
      <c r="B53" s="2" t="s">
        <v>5</v>
      </c>
      <c r="C53" s="3">
        <v>114094</v>
      </c>
      <c r="D53" s="3"/>
      <c r="E53" s="3"/>
      <c r="G53" s="1" t="s">
        <v>11</v>
      </c>
    </row>
    <row r="54" spans="1:7" x14ac:dyDescent="0.2">
      <c r="A54" s="58"/>
      <c r="B54" s="2" t="s">
        <v>6</v>
      </c>
      <c r="C54" s="3">
        <v>15928</v>
      </c>
      <c r="D54" s="3"/>
      <c r="E54" s="3"/>
      <c r="G54" s="1" t="s">
        <v>23</v>
      </c>
    </row>
    <row r="55" spans="1:7" x14ac:dyDescent="0.2">
      <c r="A55" s="58"/>
      <c r="B55" s="2" t="s">
        <v>7</v>
      </c>
      <c r="C55" s="2">
        <f>C53-C54</f>
        <v>98166</v>
      </c>
      <c r="D55" s="2">
        <f t="shared" ref="D55:E55" si="19">D53-D54</f>
        <v>0</v>
      </c>
      <c r="E55" s="2">
        <f t="shared" si="19"/>
        <v>0</v>
      </c>
      <c r="G55" s="1">
        <f>ROUNDDOWN((C47+C52+C57)/3,0)</f>
        <v>42882</v>
      </c>
    </row>
    <row r="56" spans="1:7" x14ac:dyDescent="0.2">
      <c r="A56" s="58"/>
      <c r="B56" s="2" t="s">
        <v>8</v>
      </c>
      <c r="C56" s="2">
        <f>ROUNDDOWN(C55*0.3,0)</f>
        <v>29449</v>
      </c>
      <c r="D56" s="2">
        <f>ROUNDDOWN(D55*0.3,0)</f>
        <v>0</v>
      </c>
      <c r="E56" s="2">
        <f>ROUNDDOWN(E55*0.3,0)</f>
        <v>0</v>
      </c>
    </row>
    <row r="57" spans="1:7" x14ac:dyDescent="0.2">
      <c r="A57" s="44"/>
      <c r="B57" s="4" t="s">
        <v>9</v>
      </c>
      <c r="C57" s="5">
        <f>C54+C56</f>
        <v>45377</v>
      </c>
      <c r="D57" s="5">
        <f t="shared" ref="D57:E57" si="20">D54+D56</f>
        <v>0</v>
      </c>
      <c r="E57" s="5">
        <f t="shared" si="20"/>
        <v>0</v>
      </c>
    </row>
  </sheetData>
  <mergeCells count="12">
    <mergeCell ref="A53:A57"/>
    <mergeCell ref="A3:E3"/>
    <mergeCell ref="A5:A9"/>
    <mergeCell ref="A10:A14"/>
    <mergeCell ref="A15:A19"/>
    <mergeCell ref="A22:E22"/>
    <mergeCell ref="A24:A28"/>
    <mergeCell ref="A29:A33"/>
    <mergeCell ref="A34:A38"/>
    <mergeCell ref="A41:E41"/>
    <mergeCell ref="A43:A47"/>
    <mergeCell ref="A48:A52"/>
  </mergeCells>
  <phoneticPr fontId="2"/>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6"/>
  <sheetViews>
    <sheetView workbookViewId="0">
      <selection activeCell="M117" sqref="M117"/>
    </sheetView>
  </sheetViews>
  <sheetFormatPr defaultColWidth="9" defaultRowHeight="13.2" x14ac:dyDescent="0.2"/>
  <cols>
    <col min="1" max="1" width="9" style="1"/>
    <col min="2" max="2" width="14.21875" style="1" bestFit="1" customWidth="1"/>
    <col min="3" max="5" width="16.6640625" style="1" customWidth="1"/>
    <col min="6" max="6" width="3.33203125" style="1" customWidth="1"/>
    <col min="7" max="7" width="16.6640625" style="1" customWidth="1"/>
    <col min="8" max="16384" width="9" style="1"/>
  </cols>
  <sheetData>
    <row r="1" spans="1:7" x14ac:dyDescent="0.2">
      <c r="A1" s="1" t="s">
        <v>17</v>
      </c>
      <c r="E1" s="1" t="s">
        <v>0</v>
      </c>
    </row>
    <row r="3" spans="1:7" x14ac:dyDescent="0.2">
      <c r="A3" s="59" t="s">
        <v>14</v>
      </c>
      <c r="B3" s="59"/>
      <c r="C3" s="59"/>
      <c r="D3" s="59"/>
      <c r="E3" s="59"/>
    </row>
    <row r="4" spans="1:7" x14ac:dyDescent="0.2">
      <c r="A4" s="2"/>
      <c r="B4" s="2"/>
      <c r="C4" s="2" t="s">
        <v>2</v>
      </c>
      <c r="D4" s="2" t="s">
        <v>3</v>
      </c>
      <c r="E4" s="2" t="s">
        <v>4</v>
      </c>
    </row>
    <row r="5" spans="1:7" x14ac:dyDescent="0.2">
      <c r="A5" s="43" t="s">
        <v>19</v>
      </c>
      <c r="B5" s="2" t="s">
        <v>5</v>
      </c>
      <c r="C5" s="3">
        <v>238113</v>
      </c>
      <c r="D5" s="3">
        <v>178253</v>
      </c>
      <c r="E5" s="3">
        <v>178253</v>
      </c>
    </row>
    <row r="6" spans="1:7" x14ac:dyDescent="0.2">
      <c r="A6" s="58"/>
      <c r="B6" s="2" t="s">
        <v>6</v>
      </c>
      <c r="C6" s="3">
        <v>9053</v>
      </c>
      <c r="D6" s="3">
        <v>0</v>
      </c>
      <c r="E6" s="3">
        <v>0</v>
      </c>
    </row>
    <row r="7" spans="1:7" x14ac:dyDescent="0.2">
      <c r="A7" s="58"/>
      <c r="B7" s="2" t="s">
        <v>7</v>
      </c>
      <c r="C7" s="2">
        <f>C5-C6</f>
        <v>229060</v>
      </c>
      <c r="D7" s="2">
        <f t="shared" ref="D7:E7" si="0">D5-D6</f>
        <v>178253</v>
      </c>
      <c r="E7" s="2">
        <f t="shared" si="0"/>
        <v>178253</v>
      </c>
    </row>
    <row r="8" spans="1:7" x14ac:dyDescent="0.2">
      <c r="A8" s="58"/>
      <c r="B8" s="2" t="s">
        <v>8</v>
      </c>
      <c r="C8" s="2">
        <f>ROUNDDOWN(C7*0.3,0)</f>
        <v>68718</v>
      </c>
      <c r="D8" s="2">
        <f>ROUNDDOWN(D7*0.3,0)</f>
        <v>53475</v>
      </c>
      <c r="E8" s="2">
        <f>ROUNDDOWN(E7*0.3,0)</f>
        <v>53475</v>
      </c>
    </row>
    <row r="9" spans="1:7" x14ac:dyDescent="0.2">
      <c r="A9" s="44"/>
      <c r="B9" s="4" t="s">
        <v>9</v>
      </c>
      <c r="C9" s="5">
        <f>C6+C8</f>
        <v>77771</v>
      </c>
      <c r="D9" s="5">
        <f t="shared" ref="D9:E9" si="1">D6+D8</f>
        <v>53475</v>
      </c>
      <c r="E9" s="5">
        <f t="shared" si="1"/>
        <v>53475</v>
      </c>
    </row>
    <row r="10" spans="1:7" x14ac:dyDescent="0.2">
      <c r="A10" s="43" t="s">
        <v>20</v>
      </c>
      <c r="B10" s="2" t="s">
        <v>5</v>
      </c>
      <c r="C10" s="3">
        <v>141451</v>
      </c>
      <c r="D10" s="3">
        <v>93892</v>
      </c>
      <c r="E10" s="3">
        <v>9254</v>
      </c>
    </row>
    <row r="11" spans="1:7" x14ac:dyDescent="0.2">
      <c r="A11" s="58"/>
      <c r="B11" s="2" t="s">
        <v>6</v>
      </c>
      <c r="C11" s="3">
        <v>4429</v>
      </c>
      <c r="D11" s="3">
        <v>0</v>
      </c>
      <c r="E11" s="3">
        <v>0</v>
      </c>
      <c r="G11" s="1" t="s">
        <v>10</v>
      </c>
    </row>
    <row r="12" spans="1:7" x14ac:dyDescent="0.2">
      <c r="A12" s="58"/>
      <c r="B12" s="2" t="s">
        <v>7</v>
      </c>
      <c r="C12" s="2">
        <f>C10-C11</f>
        <v>137022</v>
      </c>
      <c r="D12" s="2">
        <f t="shared" ref="D12:E12" si="2">D10-D11</f>
        <v>93892</v>
      </c>
      <c r="E12" s="2">
        <f t="shared" si="2"/>
        <v>9254</v>
      </c>
      <c r="G12" s="1" t="s">
        <v>22</v>
      </c>
    </row>
    <row r="13" spans="1:7" x14ac:dyDescent="0.2">
      <c r="A13" s="58"/>
      <c r="B13" s="2" t="s">
        <v>8</v>
      </c>
      <c r="C13" s="2">
        <f>ROUNDDOWN(C12*0.3,0)</f>
        <v>41106</v>
      </c>
      <c r="D13" s="2">
        <f t="shared" ref="D13" si="3">ROUNDDOWN(D12*0.3,0)</f>
        <v>28167</v>
      </c>
      <c r="E13" s="2">
        <f>ROUNDDOWN(E12*0.3,0)</f>
        <v>2776</v>
      </c>
      <c r="G13" s="1">
        <f>ROUNDDOWN((C9+C14)/2,0)</f>
        <v>61653</v>
      </c>
    </row>
    <row r="14" spans="1:7" x14ac:dyDescent="0.2">
      <c r="A14" s="44"/>
      <c r="B14" s="4" t="s">
        <v>9</v>
      </c>
      <c r="C14" s="5">
        <f>C11+C13</f>
        <v>45535</v>
      </c>
      <c r="D14" s="5">
        <f t="shared" ref="D14:E14" si="4">D11+D13</f>
        <v>28167</v>
      </c>
      <c r="E14" s="5">
        <f t="shared" si="4"/>
        <v>2776</v>
      </c>
    </row>
    <row r="15" spans="1:7" x14ac:dyDescent="0.2">
      <c r="A15" s="43" t="s">
        <v>21</v>
      </c>
      <c r="B15" s="2" t="s">
        <v>5</v>
      </c>
      <c r="C15" s="3"/>
      <c r="D15" s="3"/>
      <c r="E15" s="3"/>
      <c r="G15" s="1" t="s">
        <v>11</v>
      </c>
    </row>
    <row r="16" spans="1:7" x14ac:dyDescent="0.2">
      <c r="A16" s="58"/>
      <c r="B16" s="2" t="s">
        <v>6</v>
      </c>
      <c r="C16" s="3"/>
      <c r="D16" s="3"/>
      <c r="E16" s="3"/>
      <c r="G16" s="1" t="s">
        <v>23</v>
      </c>
    </row>
    <row r="17" spans="1:7" x14ac:dyDescent="0.2">
      <c r="A17" s="58"/>
      <c r="B17" s="2" t="s">
        <v>7</v>
      </c>
      <c r="C17" s="2">
        <f>C15-C16</f>
        <v>0</v>
      </c>
      <c r="D17" s="2">
        <f t="shared" ref="D17:E17" si="5">D15-D16</f>
        <v>0</v>
      </c>
      <c r="E17" s="2">
        <f t="shared" si="5"/>
        <v>0</v>
      </c>
      <c r="G17" s="1">
        <f>ROUNDDOWN((C9+C14+C19)/3,0)</f>
        <v>41102</v>
      </c>
    </row>
    <row r="18" spans="1:7" x14ac:dyDescent="0.2">
      <c r="A18" s="58"/>
      <c r="B18" s="2" t="s">
        <v>8</v>
      </c>
      <c r="C18" s="2">
        <f>ROUNDDOWN(C17*0.3,0)</f>
        <v>0</v>
      </c>
      <c r="D18" s="2">
        <f>ROUNDDOWN(D17*0.3,0)</f>
        <v>0</v>
      </c>
      <c r="E18" s="2">
        <f>ROUNDDOWN(E17*0.3,0)</f>
        <v>0</v>
      </c>
    </row>
    <row r="19" spans="1:7" x14ac:dyDescent="0.2">
      <c r="A19" s="44"/>
      <c r="B19" s="4" t="s">
        <v>9</v>
      </c>
      <c r="C19" s="5">
        <f>C16+C18</f>
        <v>0</v>
      </c>
      <c r="D19" s="5">
        <f t="shared" ref="D19:E19" si="6">D16+D18</f>
        <v>0</v>
      </c>
      <c r="E19" s="5">
        <f t="shared" si="6"/>
        <v>0</v>
      </c>
    </row>
    <row r="22" spans="1:7" x14ac:dyDescent="0.2">
      <c r="A22" s="59"/>
      <c r="B22" s="59"/>
      <c r="C22" s="59"/>
      <c r="D22" s="59"/>
      <c r="E22" s="59"/>
    </row>
    <row r="23" spans="1:7" x14ac:dyDescent="0.2">
      <c r="A23" s="2"/>
      <c r="B23" s="2"/>
      <c r="C23" s="2" t="s">
        <v>2</v>
      </c>
      <c r="D23" s="2" t="s">
        <v>3</v>
      </c>
      <c r="E23" s="2" t="s">
        <v>4</v>
      </c>
    </row>
    <row r="24" spans="1:7" x14ac:dyDescent="0.2">
      <c r="A24" s="43" t="s">
        <v>19</v>
      </c>
      <c r="B24" s="2" t="s">
        <v>5</v>
      </c>
      <c r="C24" s="3"/>
      <c r="D24" s="3"/>
      <c r="E24" s="3"/>
    </row>
    <row r="25" spans="1:7" x14ac:dyDescent="0.2">
      <c r="A25" s="58"/>
      <c r="B25" s="2" t="s">
        <v>6</v>
      </c>
      <c r="C25" s="3"/>
      <c r="D25" s="3"/>
      <c r="E25" s="3"/>
    </row>
    <row r="26" spans="1:7" x14ac:dyDescent="0.2">
      <c r="A26" s="58"/>
      <c r="B26" s="2" t="s">
        <v>7</v>
      </c>
      <c r="C26" s="2">
        <f>C24-C25</f>
        <v>0</v>
      </c>
      <c r="D26" s="2">
        <f t="shared" ref="D26:E26" si="7">D24-D25</f>
        <v>0</v>
      </c>
      <c r="E26" s="2">
        <f t="shared" si="7"/>
        <v>0</v>
      </c>
    </row>
    <row r="27" spans="1:7" x14ac:dyDescent="0.2">
      <c r="A27" s="58"/>
      <c r="B27" s="2" t="s">
        <v>8</v>
      </c>
      <c r="C27" s="2">
        <f>ROUNDDOWN(C26*0.3,0)</f>
        <v>0</v>
      </c>
      <c r="D27" s="2">
        <f>ROUNDDOWN(D26*0.3,0)</f>
        <v>0</v>
      </c>
      <c r="E27" s="2">
        <f>ROUNDDOWN(E26*0.3,0)</f>
        <v>0</v>
      </c>
    </row>
    <row r="28" spans="1:7" x14ac:dyDescent="0.2">
      <c r="A28" s="44"/>
      <c r="B28" s="4" t="s">
        <v>9</v>
      </c>
      <c r="C28" s="5">
        <f>C25+C27</f>
        <v>0</v>
      </c>
      <c r="D28" s="5">
        <f t="shared" ref="D28:E28" si="8">D25+D27</f>
        <v>0</v>
      </c>
      <c r="E28" s="5">
        <f t="shared" si="8"/>
        <v>0</v>
      </c>
    </row>
    <row r="29" spans="1:7" x14ac:dyDescent="0.2">
      <c r="A29" s="43" t="s">
        <v>20</v>
      </c>
      <c r="B29" s="2" t="s">
        <v>5</v>
      </c>
      <c r="C29" s="3"/>
      <c r="D29" s="3"/>
      <c r="E29" s="3"/>
    </row>
    <row r="30" spans="1:7" x14ac:dyDescent="0.2">
      <c r="A30" s="58"/>
      <c r="B30" s="2" t="s">
        <v>6</v>
      </c>
      <c r="C30" s="3"/>
      <c r="D30" s="3"/>
      <c r="E30" s="3"/>
      <c r="G30" s="1" t="s">
        <v>10</v>
      </c>
    </row>
    <row r="31" spans="1:7" x14ac:dyDescent="0.2">
      <c r="A31" s="58"/>
      <c r="B31" s="2" t="s">
        <v>7</v>
      </c>
      <c r="C31" s="2">
        <f>C29-C30</f>
        <v>0</v>
      </c>
      <c r="D31" s="2">
        <f t="shared" ref="D31:E31" si="9">D29-D30</f>
        <v>0</v>
      </c>
      <c r="E31" s="2">
        <f t="shared" si="9"/>
        <v>0</v>
      </c>
      <c r="G31" s="1" t="s">
        <v>22</v>
      </c>
    </row>
    <row r="32" spans="1:7" x14ac:dyDescent="0.2">
      <c r="A32" s="58"/>
      <c r="B32" s="2" t="s">
        <v>8</v>
      </c>
      <c r="C32" s="2">
        <f>ROUNDDOWN(C31*0.3,0)</f>
        <v>0</v>
      </c>
      <c r="D32" s="2">
        <f t="shared" ref="D32" si="10">ROUNDDOWN(D31*0.3,0)</f>
        <v>0</v>
      </c>
      <c r="E32" s="2">
        <f>ROUNDDOWN(E31*0.3,0)</f>
        <v>0</v>
      </c>
      <c r="G32" s="1">
        <f>ROUNDDOWN((C28+C33)/2,0)</f>
        <v>0</v>
      </c>
    </row>
    <row r="33" spans="1:7" x14ac:dyDescent="0.2">
      <c r="A33" s="44"/>
      <c r="B33" s="4" t="s">
        <v>9</v>
      </c>
      <c r="C33" s="5">
        <f>C30+C32</f>
        <v>0</v>
      </c>
      <c r="D33" s="5">
        <f t="shared" ref="D33:E33" si="11">D30+D32</f>
        <v>0</v>
      </c>
      <c r="E33" s="5">
        <f t="shared" si="11"/>
        <v>0</v>
      </c>
    </row>
    <row r="34" spans="1:7" x14ac:dyDescent="0.2">
      <c r="A34" s="43" t="s">
        <v>21</v>
      </c>
      <c r="B34" s="2" t="s">
        <v>5</v>
      </c>
      <c r="C34" s="3"/>
      <c r="D34" s="3"/>
      <c r="E34" s="3"/>
      <c r="G34" s="1" t="s">
        <v>11</v>
      </c>
    </row>
    <row r="35" spans="1:7" x14ac:dyDescent="0.2">
      <c r="A35" s="58"/>
      <c r="B35" s="2" t="s">
        <v>6</v>
      </c>
      <c r="C35" s="3"/>
      <c r="D35" s="3"/>
      <c r="E35" s="3"/>
      <c r="G35" s="1" t="s">
        <v>23</v>
      </c>
    </row>
    <row r="36" spans="1:7" x14ac:dyDescent="0.2">
      <c r="A36" s="58"/>
      <c r="B36" s="2" t="s">
        <v>7</v>
      </c>
      <c r="C36" s="2">
        <f>C34-C35</f>
        <v>0</v>
      </c>
      <c r="D36" s="2">
        <f t="shared" ref="D36:E36" si="12">D34-D35</f>
        <v>0</v>
      </c>
      <c r="E36" s="2">
        <f t="shared" si="12"/>
        <v>0</v>
      </c>
      <c r="G36" s="1">
        <f>ROUNDDOWN((C28+C33+C38)/3,0)</f>
        <v>0</v>
      </c>
    </row>
    <row r="37" spans="1:7" x14ac:dyDescent="0.2">
      <c r="A37" s="58"/>
      <c r="B37" s="2" t="s">
        <v>8</v>
      </c>
      <c r="C37" s="2">
        <f>ROUNDDOWN(C36*0.3,0)</f>
        <v>0</v>
      </c>
      <c r="D37" s="2">
        <f>ROUNDDOWN(D36*0.3,0)</f>
        <v>0</v>
      </c>
      <c r="E37" s="2">
        <f>ROUNDDOWN(E36*0.3,0)</f>
        <v>0</v>
      </c>
    </row>
    <row r="38" spans="1:7" x14ac:dyDescent="0.2">
      <c r="A38" s="44"/>
      <c r="B38" s="4" t="s">
        <v>9</v>
      </c>
      <c r="C38" s="5">
        <f>C35+C37</f>
        <v>0</v>
      </c>
      <c r="D38" s="5">
        <f t="shared" ref="D38:E38" si="13">D35+D37</f>
        <v>0</v>
      </c>
      <c r="E38" s="5">
        <f t="shared" si="13"/>
        <v>0</v>
      </c>
    </row>
    <row r="41" spans="1:7" x14ac:dyDescent="0.2">
      <c r="A41" s="59" t="s">
        <v>12</v>
      </c>
      <c r="B41" s="59"/>
      <c r="C41" s="59"/>
      <c r="D41" s="59"/>
      <c r="E41" s="59"/>
    </row>
    <row r="42" spans="1:7" x14ac:dyDescent="0.2">
      <c r="A42" s="2"/>
      <c r="B42" s="2"/>
      <c r="C42" s="2" t="s">
        <v>2</v>
      </c>
      <c r="D42" s="2" t="s">
        <v>3</v>
      </c>
      <c r="E42" s="2" t="s">
        <v>4</v>
      </c>
    </row>
    <row r="43" spans="1:7" x14ac:dyDescent="0.2">
      <c r="A43" s="43" t="s">
        <v>19</v>
      </c>
      <c r="B43" s="2" t="s">
        <v>5</v>
      </c>
      <c r="C43" s="3">
        <v>2464352</v>
      </c>
      <c r="D43" s="3"/>
      <c r="E43" s="3"/>
    </row>
    <row r="44" spans="1:7" x14ac:dyDescent="0.2">
      <c r="A44" s="58"/>
      <c r="B44" s="2" t="s">
        <v>6</v>
      </c>
      <c r="C44" s="3">
        <v>140883</v>
      </c>
      <c r="D44" s="3"/>
      <c r="E44" s="3"/>
    </row>
    <row r="45" spans="1:7" x14ac:dyDescent="0.2">
      <c r="A45" s="58"/>
      <c r="B45" s="2" t="s">
        <v>7</v>
      </c>
      <c r="C45" s="2">
        <f>C43-C44</f>
        <v>2323469</v>
      </c>
      <c r="D45" s="2">
        <f t="shared" ref="D45:E45" si="14">D43-D44</f>
        <v>0</v>
      </c>
      <c r="E45" s="2">
        <f t="shared" si="14"/>
        <v>0</v>
      </c>
    </row>
    <row r="46" spans="1:7" x14ac:dyDescent="0.2">
      <c r="A46" s="58"/>
      <c r="B46" s="2" t="s">
        <v>8</v>
      </c>
      <c r="C46" s="2">
        <f>ROUNDDOWN(C45*0.3,0)</f>
        <v>697040</v>
      </c>
      <c r="D46" s="2">
        <f>ROUNDDOWN(D45*0.3,0)</f>
        <v>0</v>
      </c>
      <c r="E46" s="2">
        <f>ROUNDDOWN(E45*0.3,0)</f>
        <v>0</v>
      </c>
    </row>
    <row r="47" spans="1:7" x14ac:dyDescent="0.2">
      <c r="A47" s="44"/>
      <c r="B47" s="4" t="s">
        <v>9</v>
      </c>
      <c r="C47" s="5">
        <f>C44+C46</f>
        <v>837923</v>
      </c>
      <c r="D47" s="5">
        <f t="shared" ref="D47:E47" si="15">D44+D46</f>
        <v>0</v>
      </c>
      <c r="E47" s="5">
        <f t="shared" si="15"/>
        <v>0</v>
      </c>
    </row>
    <row r="48" spans="1:7" x14ac:dyDescent="0.2">
      <c r="A48" s="43" t="s">
        <v>20</v>
      </c>
      <c r="B48" s="2" t="s">
        <v>5</v>
      </c>
      <c r="C48" s="3">
        <v>2735317</v>
      </c>
      <c r="D48" s="3"/>
      <c r="E48" s="3"/>
    </row>
    <row r="49" spans="1:7" x14ac:dyDescent="0.2">
      <c r="A49" s="58"/>
      <c r="B49" s="2" t="s">
        <v>6</v>
      </c>
      <c r="C49" s="3">
        <v>63839</v>
      </c>
      <c r="D49" s="3"/>
      <c r="E49" s="3"/>
      <c r="G49" s="1" t="s">
        <v>10</v>
      </c>
    </row>
    <row r="50" spans="1:7" x14ac:dyDescent="0.2">
      <c r="A50" s="58"/>
      <c r="B50" s="2" t="s">
        <v>7</v>
      </c>
      <c r="C50" s="2">
        <f>C48-C49</f>
        <v>2671478</v>
      </c>
      <c r="D50" s="2">
        <f t="shared" ref="D50:E50" si="16">D48-D49</f>
        <v>0</v>
      </c>
      <c r="E50" s="2">
        <f t="shared" si="16"/>
        <v>0</v>
      </c>
      <c r="G50" s="1" t="s">
        <v>22</v>
      </c>
    </row>
    <row r="51" spans="1:7" x14ac:dyDescent="0.2">
      <c r="A51" s="58"/>
      <c r="B51" s="2" t="s">
        <v>8</v>
      </c>
      <c r="C51" s="2">
        <f>ROUNDDOWN(C50*0.3,0)</f>
        <v>801443</v>
      </c>
      <c r="D51" s="2">
        <f t="shared" ref="D51" si="17">ROUNDDOWN(D50*0.3,0)</f>
        <v>0</v>
      </c>
      <c r="E51" s="2">
        <f>ROUNDDOWN(E50*0.3,0)</f>
        <v>0</v>
      </c>
      <c r="G51" s="1">
        <f>ROUNDDOWN((C47+C52)/2,0)</f>
        <v>851602</v>
      </c>
    </row>
    <row r="52" spans="1:7" x14ac:dyDescent="0.2">
      <c r="A52" s="44"/>
      <c r="B52" s="4" t="s">
        <v>9</v>
      </c>
      <c r="C52" s="5">
        <f>C49+C51</f>
        <v>865282</v>
      </c>
      <c r="D52" s="5">
        <f t="shared" ref="D52:E52" si="18">D49+D51</f>
        <v>0</v>
      </c>
      <c r="E52" s="5">
        <f t="shared" si="18"/>
        <v>0</v>
      </c>
    </row>
    <row r="53" spans="1:7" x14ac:dyDescent="0.2">
      <c r="A53" s="43" t="s">
        <v>21</v>
      </c>
      <c r="B53" s="2" t="s">
        <v>5</v>
      </c>
      <c r="C53" s="3"/>
      <c r="D53" s="3"/>
      <c r="E53" s="3"/>
      <c r="G53" s="1" t="s">
        <v>11</v>
      </c>
    </row>
    <row r="54" spans="1:7" x14ac:dyDescent="0.2">
      <c r="A54" s="58"/>
      <c r="B54" s="2" t="s">
        <v>6</v>
      </c>
      <c r="C54" s="3"/>
      <c r="D54" s="3"/>
      <c r="E54" s="3"/>
      <c r="G54" s="1" t="s">
        <v>23</v>
      </c>
    </row>
    <row r="55" spans="1:7" x14ac:dyDescent="0.2">
      <c r="A55" s="58"/>
      <c r="B55" s="2" t="s">
        <v>7</v>
      </c>
      <c r="C55" s="2">
        <f>C53-C54</f>
        <v>0</v>
      </c>
      <c r="D55" s="2">
        <f t="shared" ref="D55:E55" si="19">D53-D54</f>
        <v>0</v>
      </c>
      <c r="E55" s="2">
        <f t="shared" si="19"/>
        <v>0</v>
      </c>
      <c r="G55" s="1">
        <f>ROUNDDOWN((C47+C52+C57)/3,0)</f>
        <v>567735</v>
      </c>
    </row>
    <row r="56" spans="1:7" x14ac:dyDescent="0.2">
      <c r="A56" s="58"/>
      <c r="B56" s="2" t="s">
        <v>8</v>
      </c>
      <c r="C56" s="2">
        <f>ROUNDDOWN(C55*0.3,0)</f>
        <v>0</v>
      </c>
      <c r="D56" s="2">
        <f>ROUNDDOWN(D55*0.3,0)</f>
        <v>0</v>
      </c>
      <c r="E56" s="2">
        <f>ROUNDDOWN(E55*0.3,0)</f>
        <v>0</v>
      </c>
    </row>
    <row r="57" spans="1:7" x14ac:dyDescent="0.2">
      <c r="A57" s="44"/>
      <c r="B57" s="4" t="s">
        <v>9</v>
      </c>
      <c r="C57" s="5">
        <f>C54+C56</f>
        <v>0</v>
      </c>
      <c r="D57" s="5">
        <f t="shared" ref="D57:E57" si="20">D54+D56</f>
        <v>0</v>
      </c>
      <c r="E57" s="5">
        <f t="shared" si="20"/>
        <v>0</v>
      </c>
    </row>
    <row r="64" spans="1:7" x14ac:dyDescent="0.2">
      <c r="A64" s="43" t="s">
        <v>19</v>
      </c>
    </row>
    <row r="65" spans="1:7" x14ac:dyDescent="0.2">
      <c r="A65" s="58"/>
    </row>
    <row r="66" spans="1:7" x14ac:dyDescent="0.2">
      <c r="A66" s="58"/>
    </row>
    <row r="67" spans="1:7" x14ac:dyDescent="0.2">
      <c r="A67" s="58"/>
    </row>
    <row r="68" spans="1:7" x14ac:dyDescent="0.2">
      <c r="A68" s="44"/>
    </row>
    <row r="69" spans="1:7" x14ac:dyDescent="0.2">
      <c r="A69" s="43" t="s">
        <v>20</v>
      </c>
    </row>
    <row r="70" spans="1:7" x14ac:dyDescent="0.2">
      <c r="A70" s="58"/>
    </row>
    <row r="71" spans="1:7" x14ac:dyDescent="0.2">
      <c r="A71" s="58"/>
      <c r="G71" s="1" t="s">
        <v>22</v>
      </c>
    </row>
    <row r="72" spans="1:7" x14ac:dyDescent="0.2">
      <c r="A72" s="58"/>
    </row>
    <row r="73" spans="1:7" x14ac:dyDescent="0.2">
      <c r="A73" s="44"/>
    </row>
    <row r="74" spans="1:7" x14ac:dyDescent="0.2">
      <c r="A74" s="43" t="s">
        <v>21</v>
      </c>
    </row>
    <row r="75" spans="1:7" x14ac:dyDescent="0.2">
      <c r="A75" s="58"/>
      <c r="G75" s="1" t="s">
        <v>23</v>
      </c>
    </row>
    <row r="76" spans="1:7" x14ac:dyDescent="0.2">
      <c r="A76" s="58"/>
    </row>
    <row r="77" spans="1:7" x14ac:dyDescent="0.2">
      <c r="A77" s="58"/>
    </row>
    <row r="78" spans="1:7" x14ac:dyDescent="0.2">
      <c r="A78" s="44"/>
    </row>
    <row r="83" spans="1:7" x14ac:dyDescent="0.2">
      <c r="A83" s="43" t="s">
        <v>19</v>
      </c>
    </row>
    <row r="84" spans="1:7" x14ac:dyDescent="0.2">
      <c r="A84" s="58"/>
    </row>
    <row r="85" spans="1:7" x14ac:dyDescent="0.2">
      <c r="A85" s="58"/>
    </row>
    <row r="86" spans="1:7" x14ac:dyDescent="0.2">
      <c r="A86" s="58"/>
    </row>
    <row r="87" spans="1:7" x14ac:dyDescent="0.2">
      <c r="A87" s="44"/>
    </row>
    <row r="88" spans="1:7" x14ac:dyDescent="0.2">
      <c r="A88" s="43" t="s">
        <v>20</v>
      </c>
    </row>
    <row r="89" spans="1:7" x14ac:dyDescent="0.2">
      <c r="A89" s="58"/>
    </row>
    <row r="90" spans="1:7" x14ac:dyDescent="0.2">
      <c r="A90" s="58"/>
      <c r="G90" s="1" t="s">
        <v>22</v>
      </c>
    </row>
    <row r="91" spans="1:7" x14ac:dyDescent="0.2">
      <c r="A91" s="58"/>
    </row>
    <row r="92" spans="1:7" x14ac:dyDescent="0.2">
      <c r="A92" s="44"/>
    </row>
    <row r="93" spans="1:7" x14ac:dyDescent="0.2">
      <c r="A93" s="43" t="s">
        <v>21</v>
      </c>
    </row>
    <row r="94" spans="1:7" x14ac:dyDescent="0.2">
      <c r="A94" s="58"/>
      <c r="G94" s="1" t="s">
        <v>23</v>
      </c>
    </row>
    <row r="95" spans="1:7" x14ac:dyDescent="0.2">
      <c r="A95" s="58"/>
    </row>
    <row r="96" spans="1:7" x14ac:dyDescent="0.2">
      <c r="A96" s="58"/>
    </row>
    <row r="97" spans="1:7" x14ac:dyDescent="0.2">
      <c r="A97" s="44"/>
    </row>
    <row r="102" spans="1:7" x14ac:dyDescent="0.2">
      <c r="A102" s="43" t="s">
        <v>19</v>
      </c>
    </row>
    <row r="103" spans="1:7" x14ac:dyDescent="0.2">
      <c r="A103" s="58"/>
    </row>
    <row r="104" spans="1:7" x14ac:dyDescent="0.2">
      <c r="A104" s="58"/>
    </row>
    <row r="105" spans="1:7" x14ac:dyDescent="0.2">
      <c r="A105" s="58"/>
    </row>
    <row r="106" spans="1:7" x14ac:dyDescent="0.2">
      <c r="A106" s="44"/>
    </row>
    <row r="107" spans="1:7" x14ac:dyDescent="0.2">
      <c r="A107" s="43" t="s">
        <v>20</v>
      </c>
    </row>
    <row r="108" spans="1:7" x14ac:dyDescent="0.2">
      <c r="A108" s="58"/>
    </row>
    <row r="109" spans="1:7" x14ac:dyDescent="0.2">
      <c r="A109" s="58"/>
      <c r="G109" s="1" t="s">
        <v>22</v>
      </c>
    </row>
    <row r="110" spans="1:7" x14ac:dyDescent="0.2">
      <c r="A110" s="58"/>
    </row>
    <row r="111" spans="1:7" x14ac:dyDescent="0.2">
      <c r="A111" s="44"/>
    </row>
    <row r="112" spans="1:7" x14ac:dyDescent="0.2">
      <c r="A112" s="43" t="s">
        <v>21</v>
      </c>
    </row>
    <row r="113" spans="1:7" x14ac:dyDescent="0.2">
      <c r="A113" s="58"/>
      <c r="G113" s="1" t="s">
        <v>23</v>
      </c>
    </row>
    <row r="114" spans="1:7" x14ac:dyDescent="0.2">
      <c r="A114" s="58"/>
    </row>
    <row r="115" spans="1:7" x14ac:dyDescent="0.2">
      <c r="A115" s="58"/>
    </row>
    <row r="116" spans="1:7" x14ac:dyDescent="0.2">
      <c r="A116" s="44"/>
    </row>
  </sheetData>
  <mergeCells count="21">
    <mergeCell ref="A53:A57"/>
    <mergeCell ref="A3:E3"/>
    <mergeCell ref="A5:A9"/>
    <mergeCell ref="A10:A14"/>
    <mergeCell ref="A15:A19"/>
    <mergeCell ref="A22:E22"/>
    <mergeCell ref="A24:A28"/>
    <mergeCell ref="A29:A33"/>
    <mergeCell ref="A34:A38"/>
    <mergeCell ref="A41:E41"/>
    <mergeCell ref="A43:A47"/>
    <mergeCell ref="A48:A52"/>
    <mergeCell ref="A93:A97"/>
    <mergeCell ref="A102:A106"/>
    <mergeCell ref="A107:A111"/>
    <mergeCell ref="A112:A116"/>
    <mergeCell ref="A64:A68"/>
    <mergeCell ref="A69:A73"/>
    <mergeCell ref="A74:A78"/>
    <mergeCell ref="A83:A87"/>
    <mergeCell ref="A88:A92"/>
  </mergeCells>
  <phoneticPr fontId="2"/>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6"/>
  <sheetViews>
    <sheetView view="pageBreakPreview" zoomScaleNormal="100" zoomScaleSheetLayoutView="100" workbookViewId="0">
      <selection activeCell="C115" sqref="C115"/>
    </sheetView>
  </sheetViews>
  <sheetFormatPr defaultColWidth="9" defaultRowHeight="13.2" x14ac:dyDescent="0.2"/>
  <cols>
    <col min="1" max="1" width="9" style="1"/>
    <col min="2" max="2" width="14.21875" style="1" bestFit="1" customWidth="1"/>
    <col min="3" max="5" width="16.6640625" style="1" customWidth="1"/>
    <col min="6" max="6" width="3.33203125" style="1" customWidth="1"/>
    <col min="7" max="7" width="16.6640625" style="1" customWidth="1"/>
    <col min="8" max="16384" width="9" style="1"/>
  </cols>
  <sheetData>
    <row r="1" spans="1:7" x14ac:dyDescent="0.2">
      <c r="A1" s="1" t="s">
        <v>18</v>
      </c>
      <c r="E1" s="1" t="s">
        <v>0</v>
      </c>
    </row>
    <row r="3" spans="1:7" x14ac:dyDescent="0.2">
      <c r="A3" s="59" t="s">
        <v>1</v>
      </c>
      <c r="B3" s="59"/>
      <c r="C3" s="59"/>
      <c r="D3" s="59"/>
      <c r="E3" s="59"/>
    </row>
    <row r="4" spans="1:7" x14ac:dyDescent="0.2">
      <c r="A4" s="2"/>
      <c r="B4" s="2"/>
      <c r="C4" s="2" t="s">
        <v>2</v>
      </c>
      <c r="D4" s="2" t="s">
        <v>3</v>
      </c>
      <c r="E4" s="2" t="s">
        <v>4</v>
      </c>
    </row>
    <row r="5" spans="1:7" x14ac:dyDescent="0.2">
      <c r="A5" s="43" t="s">
        <v>19</v>
      </c>
      <c r="B5" s="2" t="s">
        <v>5</v>
      </c>
      <c r="C5" s="3">
        <v>0</v>
      </c>
      <c r="D5" s="3">
        <v>0</v>
      </c>
      <c r="E5" s="3">
        <v>0</v>
      </c>
    </row>
    <row r="6" spans="1:7" x14ac:dyDescent="0.2">
      <c r="A6" s="58"/>
      <c r="B6" s="2" t="s">
        <v>6</v>
      </c>
      <c r="C6" s="3">
        <v>0</v>
      </c>
      <c r="D6" s="3">
        <v>0</v>
      </c>
      <c r="E6" s="3">
        <v>0</v>
      </c>
    </row>
    <row r="7" spans="1:7" x14ac:dyDescent="0.2">
      <c r="A7" s="58"/>
      <c r="B7" s="2" t="s">
        <v>7</v>
      </c>
      <c r="C7" s="2">
        <f>C5-C6</f>
        <v>0</v>
      </c>
      <c r="D7" s="2">
        <f t="shared" ref="D7:E7" si="0">D5-D6</f>
        <v>0</v>
      </c>
      <c r="E7" s="2">
        <f t="shared" si="0"/>
        <v>0</v>
      </c>
    </row>
    <row r="8" spans="1:7" x14ac:dyDescent="0.2">
      <c r="A8" s="58"/>
      <c r="B8" s="2" t="s">
        <v>8</v>
      </c>
      <c r="C8" s="2">
        <f>ROUNDDOWN(C7*0.3,0)</f>
        <v>0</v>
      </c>
      <c r="D8" s="2">
        <f>ROUNDDOWN(D7*0.3,0)</f>
        <v>0</v>
      </c>
      <c r="E8" s="2">
        <f>ROUNDDOWN(E7*0.3,0)</f>
        <v>0</v>
      </c>
    </row>
    <row r="9" spans="1:7" x14ac:dyDescent="0.2">
      <c r="A9" s="44"/>
      <c r="B9" s="4" t="s">
        <v>9</v>
      </c>
      <c r="C9" s="5">
        <f>C6+C8</f>
        <v>0</v>
      </c>
      <c r="D9" s="5">
        <f t="shared" ref="D9:E9" si="1">D6+D8</f>
        <v>0</v>
      </c>
      <c r="E9" s="5">
        <f t="shared" si="1"/>
        <v>0</v>
      </c>
    </row>
    <row r="10" spans="1:7" x14ac:dyDescent="0.2">
      <c r="A10" s="43" t="s">
        <v>20</v>
      </c>
      <c r="B10" s="2" t="s">
        <v>5</v>
      </c>
      <c r="C10" s="3">
        <v>2400</v>
      </c>
      <c r="D10" s="3">
        <v>0</v>
      </c>
      <c r="E10" s="3">
        <v>0</v>
      </c>
    </row>
    <row r="11" spans="1:7" x14ac:dyDescent="0.2">
      <c r="A11" s="58"/>
      <c r="B11" s="2" t="s">
        <v>6</v>
      </c>
      <c r="C11" s="3">
        <v>0</v>
      </c>
      <c r="D11" s="3">
        <v>0</v>
      </c>
      <c r="E11" s="3">
        <v>0</v>
      </c>
      <c r="G11" s="1" t="s">
        <v>10</v>
      </c>
    </row>
    <row r="12" spans="1:7" x14ac:dyDescent="0.2">
      <c r="A12" s="58"/>
      <c r="B12" s="2" t="s">
        <v>7</v>
      </c>
      <c r="C12" s="2">
        <f>C10-C11</f>
        <v>2400</v>
      </c>
      <c r="D12" s="2">
        <f t="shared" ref="D12:E12" si="2">D10-D11</f>
        <v>0</v>
      </c>
      <c r="E12" s="2">
        <f t="shared" si="2"/>
        <v>0</v>
      </c>
      <c r="G12" s="1" t="s">
        <v>22</v>
      </c>
    </row>
    <row r="13" spans="1:7" x14ac:dyDescent="0.2">
      <c r="A13" s="58"/>
      <c r="B13" s="2" t="s">
        <v>8</v>
      </c>
      <c r="C13" s="2">
        <f>ROUNDDOWN(C12*0.3,0)</f>
        <v>720</v>
      </c>
      <c r="D13" s="2">
        <f t="shared" ref="D13" si="3">ROUNDDOWN(D12*0.3,0)</f>
        <v>0</v>
      </c>
      <c r="E13" s="2">
        <f>ROUNDDOWN(E12*0.3,0)</f>
        <v>0</v>
      </c>
      <c r="G13" s="1">
        <f>ROUNDDOWN((C9+C14)/2,0)</f>
        <v>360</v>
      </c>
    </row>
    <row r="14" spans="1:7" x14ac:dyDescent="0.2">
      <c r="A14" s="44"/>
      <c r="B14" s="4" t="s">
        <v>9</v>
      </c>
      <c r="C14" s="5">
        <f>C11+C13</f>
        <v>720</v>
      </c>
      <c r="D14" s="5">
        <f t="shared" ref="D14:E14" si="4">D11+D13</f>
        <v>0</v>
      </c>
      <c r="E14" s="5">
        <f t="shared" si="4"/>
        <v>0</v>
      </c>
    </row>
    <row r="15" spans="1:7" x14ac:dyDescent="0.2">
      <c r="A15" s="43" t="s">
        <v>21</v>
      </c>
      <c r="B15" s="2" t="s">
        <v>5</v>
      </c>
      <c r="C15" s="3"/>
      <c r="D15" s="3"/>
      <c r="E15" s="3"/>
      <c r="G15" s="1" t="s">
        <v>11</v>
      </c>
    </row>
    <row r="16" spans="1:7" x14ac:dyDescent="0.2">
      <c r="A16" s="58"/>
      <c r="B16" s="2" t="s">
        <v>6</v>
      </c>
      <c r="C16" s="3"/>
      <c r="D16" s="3"/>
      <c r="E16" s="3"/>
      <c r="G16" s="1" t="s">
        <v>23</v>
      </c>
    </row>
    <row r="17" spans="1:7" x14ac:dyDescent="0.2">
      <c r="A17" s="58"/>
      <c r="B17" s="2" t="s">
        <v>7</v>
      </c>
      <c r="C17" s="2">
        <f>C15-C16</f>
        <v>0</v>
      </c>
      <c r="D17" s="2">
        <f t="shared" ref="D17:E17" si="5">D15-D16</f>
        <v>0</v>
      </c>
      <c r="E17" s="2">
        <f t="shared" si="5"/>
        <v>0</v>
      </c>
      <c r="G17" s="1">
        <f>ROUNDDOWN((C9+C14+C19)/3,0)</f>
        <v>240</v>
      </c>
    </row>
    <row r="18" spans="1:7" x14ac:dyDescent="0.2">
      <c r="A18" s="58"/>
      <c r="B18" s="2" t="s">
        <v>8</v>
      </c>
      <c r="C18" s="2">
        <f>ROUNDDOWN(C17*0.3,0)</f>
        <v>0</v>
      </c>
      <c r="D18" s="2">
        <f>ROUNDDOWN(D17*0.3,0)</f>
        <v>0</v>
      </c>
      <c r="E18" s="2">
        <f>ROUNDDOWN(E17*0.3,0)</f>
        <v>0</v>
      </c>
    </row>
    <row r="19" spans="1:7" x14ac:dyDescent="0.2">
      <c r="A19" s="44"/>
      <c r="B19" s="4" t="s">
        <v>9</v>
      </c>
      <c r="C19" s="5">
        <f>C16+C18</f>
        <v>0</v>
      </c>
      <c r="D19" s="5">
        <f t="shared" ref="D19:E19" si="6">D16+D18</f>
        <v>0</v>
      </c>
      <c r="E19" s="5">
        <f t="shared" si="6"/>
        <v>0</v>
      </c>
    </row>
    <row r="22" spans="1:7" x14ac:dyDescent="0.2">
      <c r="A22" s="59"/>
      <c r="B22" s="59"/>
      <c r="C22" s="59"/>
      <c r="D22" s="59"/>
      <c r="E22" s="59"/>
    </row>
    <row r="23" spans="1:7" x14ac:dyDescent="0.2">
      <c r="A23" s="2"/>
      <c r="B23" s="2"/>
      <c r="C23" s="2" t="s">
        <v>2</v>
      </c>
      <c r="D23" s="2" t="s">
        <v>3</v>
      </c>
      <c r="E23" s="2" t="s">
        <v>4</v>
      </c>
    </row>
    <row r="24" spans="1:7" x14ac:dyDescent="0.2">
      <c r="A24" s="43" t="s">
        <v>19</v>
      </c>
      <c r="B24" s="2" t="s">
        <v>5</v>
      </c>
      <c r="C24" s="3"/>
      <c r="D24" s="3"/>
      <c r="E24" s="3"/>
    </row>
    <row r="25" spans="1:7" x14ac:dyDescent="0.2">
      <c r="A25" s="58"/>
      <c r="B25" s="2" t="s">
        <v>6</v>
      </c>
      <c r="C25" s="3"/>
      <c r="D25" s="3"/>
      <c r="E25" s="3"/>
    </row>
    <row r="26" spans="1:7" x14ac:dyDescent="0.2">
      <c r="A26" s="58"/>
      <c r="B26" s="2" t="s">
        <v>7</v>
      </c>
      <c r="C26" s="2">
        <f>C24-C25</f>
        <v>0</v>
      </c>
      <c r="D26" s="2">
        <f t="shared" ref="D26:E26" si="7">D24-D25</f>
        <v>0</v>
      </c>
      <c r="E26" s="2">
        <f t="shared" si="7"/>
        <v>0</v>
      </c>
    </row>
    <row r="27" spans="1:7" x14ac:dyDescent="0.2">
      <c r="A27" s="58"/>
      <c r="B27" s="2" t="s">
        <v>8</v>
      </c>
      <c r="C27" s="2">
        <f>ROUNDDOWN(C26*0.3,0)</f>
        <v>0</v>
      </c>
      <c r="D27" s="2">
        <f>ROUNDDOWN(D26*0.3,0)</f>
        <v>0</v>
      </c>
      <c r="E27" s="2">
        <f>ROUNDDOWN(E26*0.3,0)</f>
        <v>0</v>
      </c>
    </row>
    <row r="28" spans="1:7" x14ac:dyDescent="0.2">
      <c r="A28" s="44"/>
      <c r="B28" s="4" t="s">
        <v>9</v>
      </c>
      <c r="C28" s="5">
        <f>C25+C27</f>
        <v>0</v>
      </c>
      <c r="D28" s="5">
        <f t="shared" ref="D28:E28" si="8">D25+D27</f>
        <v>0</v>
      </c>
      <c r="E28" s="5">
        <f t="shared" si="8"/>
        <v>0</v>
      </c>
    </row>
    <row r="29" spans="1:7" x14ac:dyDescent="0.2">
      <c r="A29" s="43" t="s">
        <v>20</v>
      </c>
      <c r="B29" s="2" t="s">
        <v>5</v>
      </c>
      <c r="C29" s="3"/>
      <c r="D29" s="3"/>
      <c r="E29" s="3"/>
    </row>
    <row r="30" spans="1:7" x14ac:dyDescent="0.2">
      <c r="A30" s="58"/>
      <c r="B30" s="2" t="s">
        <v>6</v>
      </c>
      <c r="C30" s="3"/>
      <c r="D30" s="3"/>
      <c r="E30" s="3"/>
      <c r="G30" s="1" t="s">
        <v>10</v>
      </c>
    </row>
    <row r="31" spans="1:7" x14ac:dyDescent="0.2">
      <c r="A31" s="58"/>
      <c r="B31" s="2" t="s">
        <v>7</v>
      </c>
      <c r="C31" s="2">
        <f>C29-C30</f>
        <v>0</v>
      </c>
      <c r="D31" s="2">
        <f t="shared" ref="D31:E31" si="9">D29-D30</f>
        <v>0</v>
      </c>
      <c r="E31" s="2">
        <f t="shared" si="9"/>
        <v>0</v>
      </c>
      <c r="G31" s="1" t="s">
        <v>22</v>
      </c>
    </row>
    <row r="32" spans="1:7" x14ac:dyDescent="0.2">
      <c r="A32" s="58"/>
      <c r="B32" s="2" t="s">
        <v>8</v>
      </c>
      <c r="C32" s="2">
        <f>ROUNDDOWN(C31*0.3,0)</f>
        <v>0</v>
      </c>
      <c r="D32" s="2">
        <f t="shared" ref="D32" si="10">ROUNDDOWN(D31*0.3,0)</f>
        <v>0</v>
      </c>
      <c r="E32" s="2">
        <f>ROUNDDOWN(E31*0.3,0)</f>
        <v>0</v>
      </c>
      <c r="G32" s="1">
        <f>ROUNDDOWN((C28+C33)/2,0)</f>
        <v>0</v>
      </c>
    </row>
    <row r="33" spans="1:7" x14ac:dyDescent="0.2">
      <c r="A33" s="44"/>
      <c r="B33" s="4" t="s">
        <v>9</v>
      </c>
      <c r="C33" s="5">
        <f>C30+C32</f>
        <v>0</v>
      </c>
      <c r="D33" s="5">
        <f t="shared" ref="D33:E33" si="11">D30+D32</f>
        <v>0</v>
      </c>
      <c r="E33" s="5">
        <f t="shared" si="11"/>
        <v>0</v>
      </c>
    </row>
    <row r="34" spans="1:7" x14ac:dyDescent="0.2">
      <c r="A34" s="43" t="s">
        <v>21</v>
      </c>
      <c r="B34" s="2" t="s">
        <v>5</v>
      </c>
      <c r="C34" s="3"/>
      <c r="D34" s="3"/>
      <c r="E34" s="3"/>
      <c r="G34" s="1" t="s">
        <v>11</v>
      </c>
    </row>
    <row r="35" spans="1:7" x14ac:dyDescent="0.2">
      <c r="A35" s="58"/>
      <c r="B35" s="2" t="s">
        <v>6</v>
      </c>
      <c r="C35" s="3"/>
      <c r="D35" s="3"/>
      <c r="E35" s="3"/>
      <c r="G35" s="1" t="s">
        <v>23</v>
      </c>
    </row>
    <row r="36" spans="1:7" x14ac:dyDescent="0.2">
      <c r="A36" s="58"/>
      <c r="B36" s="2" t="s">
        <v>7</v>
      </c>
      <c r="C36" s="2">
        <f>C34-C35</f>
        <v>0</v>
      </c>
      <c r="D36" s="2">
        <f t="shared" ref="D36:E36" si="12">D34-D35</f>
        <v>0</v>
      </c>
      <c r="E36" s="2">
        <f t="shared" si="12"/>
        <v>0</v>
      </c>
      <c r="G36" s="1">
        <f>ROUNDDOWN((C28+C33+C38)/3,0)</f>
        <v>0</v>
      </c>
    </row>
    <row r="37" spans="1:7" x14ac:dyDescent="0.2">
      <c r="A37" s="58"/>
      <c r="B37" s="2" t="s">
        <v>8</v>
      </c>
      <c r="C37" s="2">
        <f>ROUNDDOWN(C36*0.3,0)</f>
        <v>0</v>
      </c>
      <c r="D37" s="2">
        <f>ROUNDDOWN(D36*0.3,0)</f>
        <v>0</v>
      </c>
      <c r="E37" s="2">
        <f>ROUNDDOWN(E36*0.3,0)</f>
        <v>0</v>
      </c>
    </row>
    <row r="38" spans="1:7" x14ac:dyDescent="0.2">
      <c r="A38" s="44"/>
      <c r="B38" s="4" t="s">
        <v>9</v>
      </c>
      <c r="C38" s="5">
        <f>C35+C37</f>
        <v>0</v>
      </c>
      <c r="D38" s="5">
        <f t="shared" ref="D38:E38" si="13">D35+D37</f>
        <v>0</v>
      </c>
      <c r="E38" s="5">
        <f t="shared" si="13"/>
        <v>0</v>
      </c>
    </row>
    <row r="41" spans="1:7" x14ac:dyDescent="0.2">
      <c r="A41" s="59" t="s">
        <v>12</v>
      </c>
      <c r="B41" s="59"/>
      <c r="C41" s="59"/>
      <c r="D41" s="59"/>
      <c r="E41" s="59"/>
    </row>
    <row r="42" spans="1:7" x14ac:dyDescent="0.2">
      <c r="A42" s="2"/>
      <c r="B42" s="2"/>
      <c r="C42" s="2" t="s">
        <v>2</v>
      </c>
      <c r="D42" s="2" t="s">
        <v>3</v>
      </c>
      <c r="E42" s="2" t="s">
        <v>4</v>
      </c>
    </row>
    <row r="43" spans="1:7" x14ac:dyDescent="0.2">
      <c r="A43" s="43" t="s">
        <v>19</v>
      </c>
      <c r="B43" s="2" t="s">
        <v>5</v>
      </c>
      <c r="C43" s="3">
        <v>162032</v>
      </c>
      <c r="D43" s="3"/>
      <c r="E43" s="3"/>
    </row>
    <row r="44" spans="1:7" x14ac:dyDescent="0.2">
      <c r="A44" s="58"/>
      <c r="B44" s="2" t="s">
        <v>6</v>
      </c>
      <c r="C44" s="3">
        <v>36160</v>
      </c>
      <c r="D44" s="3"/>
      <c r="E44" s="3"/>
    </row>
    <row r="45" spans="1:7" x14ac:dyDescent="0.2">
      <c r="A45" s="58"/>
      <c r="B45" s="2" t="s">
        <v>7</v>
      </c>
      <c r="C45" s="2">
        <f>C43-C44</f>
        <v>125872</v>
      </c>
      <c r="D45" s="2">
        <f t="shared" ref="D45:E45" si="14">D43-D44</f>
        <v>0</v>
      </c>
      <c r="E45" s="2">
        <f t="shared" si="14"/>
        <v>0</v>
      </c>
    </row>
    <row r="46" spans="1:7" x14ac:dyDescent="0.2">
      <c r="A46" s="58"/>
      <c r="B46" s="2" t="s">
        <v>8</v>
      </c>
      <c r="C46" s="2">
        <f>ROUNDDOWN(C45*0.3,0)</f>
        <v>37761</v>
      </c>
      <c r="D46" s="2">
        <f>ROUNDDOWN(D45*0.3,0)</f>
        <v>0</v>
      </c>
      <c r="E46" s="2">
        <f>ROUNDDOWN(E45*0.3,0)</f>
        <v>0</v>
      </c>
    </row>
    <row r="47" spans="1:7" x14ac:dyDescent="0.2">
      <c r="A47" s="44"/>
      <c r="B47" s="4" t="s">
        <v>9</v>
      </c>
      <c r="C47" s="5">
        <f>C44+C46</f>
        <v>73921</v>
      </c>
      <c r="D47" s="5">
        <f t="shared" ref="D47:E47" si="15">D44+D46</f>
        <v>0</v>
      </c>
      <c r="E47" s="5">
        <f t="shared" si="15"/>
        <v>0</v>
      </c>
    </row>
    <row r="48" spans="1:7" x14ac:dyDescent="0.2">
      <c r="A48" s="43" t="s">
        <v>20</v>
      </c>
      <c r="B48" s="2" t="s">
        <v>5</v>
      </c>
      <c r="C48" s="3">
        <v>139745</v>
      </c>
      <c r="D48" s="3"/>
      <c r="E48" s="3"/>
    </row>
    <row r="49" spans="1:7" x14ac:dyDescent="0.2">
      <c r="A49" s="58"/>
      <c r="B49" s="2" t="s">
        <v>6</v>
      </c>
      <c r="C49" s="3">
        <v>40650</v>
      </c>
      <c r="D49" s="3"/>
      <c r="E49" s="3"/>
      <c r="G49" s="1" t="s">
        <v>10</v>
      </c>
    </row>
    <row r="50" spans="1:7" x14ac:dyDescent="0.2">
      <c r="A50" s="58"/>
      <c r="B50" s="2" t="s">
        <v>7</v>
      </c>
      <c r="C50" s="2">
        <f>C48-C49</f>
        <v>99095</v>
      </c>
      <c r="D50" s="2">
        <f t="shared" ref="D50:E50" si="16">D48-D49</f>
        <v>0</v>
      </c>
      <c r="E50" s="2">
        <f t="shared" si="16"/>
        <v>0</v>
      </c>
      <c r="G50" s="1" t="s">
        <v>22</v>
      </c>
    </row>
    <row r="51" spans="1:7" x14ac:dyDescent="0.2">
      <c r="A51" s="58"/>
      <c r="B51" s="2" t="s">
        <v>8</v>
      </c>
      <c r="C51" s="2">
        <f>ROUNDDOWN(C50*0.3,0)</f>
        <v>29728</v>
      </c>
      <c r="D51" s="2">
        <f t="shared" ref="D51" si="17">ROUNDDOWN(D50*0.3,0)</f>
        <v>0</v>
      </c>
      <c r="E51" s="2">
        <f>ROUNDDOWN(E50*0.3,0)</f>
        <v>0</v>
      </c>
      <c r="G51" s="1">
        <f>ROUNDDOWN((C47+C52)/2,0)</f>
        <v>72149</v>
      </c>
    </row>
    <row r="52" spans="1:7" x14ac:dyDescent="0.2">
      <c r="A52" s="44"/>
      <c r="B52" s="4" t="s">
        <v>9</v>
      </c>
      <c r="C52" s="5">
        <f>C49+C51</f>
        <v>70378</v>
      </c>
      <c r="D52" s="5">
        <f t="shared" ref="D52:E52" si="18">D49+D51</f>
        <v>0</v>
      </c>
      <c r="E52" s="5">
        <f t="shared" si="18"/>
        <v>0</v>
      </c>
    </row>
    <row r="53" spans="1:7" x14ac:dyDescent="0.2">
      <c r="A53" s="43" t="s">
        <v>21</v>
      </c>
      <c r="B53" s="2" t="s">
        <v>5</v>
      </c>
      <c r="C53" s="3"/>
      <c r="D53" s="3"/>
      <c r="E53" s="3"/>
      <c r="G53" s="1" t="s">
        <v>11</v>
      </c>
    </row>
    <row r="54" spans="1:7" x14ac:dyDescent="0.2">
      <c r="A54" s="58"/>
      <c r="B54" s="2" t="s">
        <v>6</v>
      </c>
      <c r="C54" s="3"/>
      <c r="D54" s="3"/>
      <c r="E54" s="3"/>
      <c r="G54" s="1" t="s">
        <v>23</v>
      </c>
    </row>
    <row r="55" spans="1:7" x14ac:dyDescent="0.2">
      <c r="A55" s="58"/>
      <c r="B55" s="2" t="s">
        <v>7</v>
      </c>
      <c r="C55" s="2">
        <f>C53-C54</f>
        <v>0</v>
      </c>
      <c r="D55" s="2">
        <f t="shared" ref="D55:E55" si="19">D53-D54</f>
        <v>0</v>
      </c>
      <c r="E55" s="2">
        <f t="shared" si="19"/>
        <v>0</v>
      </c>
      <c r="G55" s="1">
        <f>ROUNDDOWN((C47+C52+C57)/3,0)</f>
        <v>48099</v>
      </c>
    </row>
    <row r="56" spans="1:7" x14ac:dyDescent="0.2">
      <c r="A56" s="58"/>
      <c r="B56" s="2" t="s">
        <v>8</v>
      </c>
      <c r="C56" s="2">
        <f>ROUNDDOWN(C55*0.3,0)</f>
        <v>0</v>
      </c>
      <c r="D56" s="2">
        <f>ROUNDDOWN(D55*0.3,0)</f>
        <v>0</v>
      </c>
      <c r="E56" s="2">
        <f>ROUNDDOWN(E55*0.3,0)</f>
        <v>0</v>
      </c>
    </row>
    <row r="57" spans="1:7" x14ac:dyDescent="0.2">
      <c r="A57" s="44"/>
      <c r="B57" s="4" t="s">
        <v>9</v>
      </c>
      <c r="C57" s="5">
        <f>C54+C56</f>
        <v>0</v>
      </c>
      <c r="D57" s="5">
        <f t="shared" ref="D57:E57" si="20">D54+D56</f>
        <v>0</v>
      </c>
      <c r="E57" s="5">
        <f t="shared" si="20"/>
        <v>0</v>
      </c>
    </row>
    <row r="64" spans="1:7" x14ac:dyDescent="0.2">
      <c r="A64" s="43" t="s">
        <v>19</v>
      </c>
    </row>
    <row r="65" spans="1:7" x14ac:dyDescent="0.2">
      <c r="A65" s="58"/>
    </row>
    <row r="66" spans="1:7" x14ac:dyDescent="0.2">
      <c r="A66" s="58"/>
    </row>
    <row r="67" spans="1:7" x14ac:dyDescent="0.2">
      <c r="A67" s="58"/>
    </row>
    <row r="68" spans="1:7" x14ac:dyDescent="0.2">
      <c r="A68" s="44"/>
    </row>
    <row r="69" spans="1:7" x14ac:dyDescent="0.2">
      <c r="A69" s="43" t="s">
        <v>20</v>
      </c>
    </row>
    <row r="70" spans="1:7" x14ac:dyDescent="0.2">
      <c r="A70" s="58"/>
    </row>
    <row r="71" spans="1:7" x14ac:dyDescent="0.2">
      <c r="A71" s="58"/>
      <c r="G71" s="1" t="s">
        <v>22</v>
      </c>
    </row>
    <row r="72" spans="1:7" x14ac:dyDescent="0.2">
      <c r="A72" s="58"/>
    </row>
    <row r="73" spans="1:7" x14ac:dyDescent="0.2">
      <c r="A73" s="44"/>
    </row>
    <row r="74" spans="1:7" x14ac:dyDescent="0.2">
      <c r="A74" s="43" t="s">
        <v>21</v>
      </c>
    </row>
    <row r="75" spans="1:7" x14ac:dyDescent="0.2">
      <c r="A75" s="58"/>
      <c r="G75" s="1" t="s">
        <v>23</v>
      </c>
    </row>
    <row r="76" spans="1:7" x14ac:dyDescent="0.2">
      <c r="A76" s="58"/>
    </row>
    <row r="77" spans="1:7" x14ac:dyDescent="0.2">
      <c r="A77" s="58"/>
    </row>
    <row r="78" spans="1:7" x14ac:dyDescent="0.2">
      <c r="A78" s="44"/>
    </row>
    <row r="83" spans="1:7" x14ac:dyDescent="0.2">
      <c r="A83" s="43" t="s">
        <v>19</v>
      </c>
    </row>
    <row r="84" spans="1:7" x14ac:dyDescent="0.2">
      <c r="A84" s="58"/>
    </row>
    <row r="85" spans="1:7" x14ac:dyDescent="0.2">
      <c r="A85" s="58"/>
    </row>
    <row r="86" spans="1:7" x14ac:dyDescent="0.2">
      <c r="A86" s="58"/>
    </row>
    <row r="87" spans="1:7" x14ac:dyDescent="0.2">
      <c r="A87" s="44"/>
    </row>
    <row r="88" spans="1:7" x14ac:dyDescent="0.2">
      <c r="A88" s="43" t="s">
        <v>20</v>
      </c>
    </row>
    <row r="89" spans="1:7" x14ac:dyDescent="0.2">
      <c r="A89" s="58"/>
    </row>
    <row r="90" spans="1:7" x14ac:dyDescent="0.2">
      <c r="A90" s="58"/>
      <c r="G90" s="1" t="s">
        <v>22</v>
      </c>
    </row>
    <row r="91" spans="1:7" x14ac:dyDescent="0.2">
      <c r="A91" s="58"/>
    </row>
    <row r="92" spans="1:7" x14ac:dyDescent="0.2">
      <c r="A92" s="44"/>
    </row>
    <row r="93" spans="1:7" x14ac:dyDescent="0.2">
      <c r="A93" s="43" t="s">
        <v>21</v>
      </c>
    </row>
    <row r="94" spans="1:7" x14ac:dyDescent="0.2">
      <c r="A94" s="58"/>
      <c r="G94" s="1" t="s">
        <v>23</v>
      </c>
    </row>
    <row r="95" spans="1:7" x14ac:dyDescent="0.2">
      <c r="A95" s="58"/>
    </row>
    <row r="96" spans="1:7" x14ac:dyDescent="0.2">
      <c r="A96" s="58"/>
    </row>
    <row r="97" spans="1:7" x14ac:dyDescent="0.2">
      <c r="A97" s="44"/>
    </row>
    <row r="102" spans="1:7" x14ac:dyDescent="0.2">
      <c r="A102" s="43" t="s">
        <v>19</v>
      </c>
    </row>
    <row r="103" spans="1:7" x14ac:dyDescent="0.2">
      <c r="A103" s="58"/>
    </row>
    <row r="104" spans="1:7" x14ac:dyDescent="0.2">
      <c r="A104" s="58"/>
    </row>
    <row r="105" spans="1:7" x14ac:dyDescent="0.2">
      <c r="A105" s="58"/>
    </row>
    <row r="106" spans="1:7" x14ac:dyDescent="0.2">
      <c r="A106" s="44"/>
    </row>
    <row r="107" spans="1:7" x14ac:dyDescent="0.2">
      <c r="A107" s="43" t="s">
        <v>20</v>
      </c>
    </row>
    <row r="108" spans="1:7" x14ac:dyDescent="0.2">
      <c r="A108" s="58"/>
    </row>
    <row r="109" spans="1:7" x14ac:dyDescent="0.2">
      <c r="A109" s="58"/>
      <c r="G109" s="1" t="s">
        <v>22</v>
      </c>
    </row>
    <row r="110" spans="1:7" x14ac:dyDescent="0.2">
      <c r="A110" s="58"/>
    </row>
    <row r="111" spans="1:7" x14ac:dyDescent="0.2">
      <c r="A111" s="44"/>
    </row>
    <row r="112" spans="1:7" x14ac:dyDescent="0.2">
      <c r="A112" s="43" t="s">
        <v>21</v>
      </c>
    </row>
    <row r="113" spans="1:7" x14ac:dyDescent="0.2">
      <c r="A113" s="58"/>
      <c r="G113" s="1" t="s">
        <v>23</v>
      </c>
    </row>
    <row r="114" spans="1:7" x14ac:dyDescent="0.2">
      <c r="A114" s="58"/>
    </row>
    <row r="115" spans="1:7" x14ac:dyDescent="0.2">
      <c r="A115" s="58"/>
    </row>
    <row r="116" spans="1:7" x14ac:dyDescent="0.2">
      <c r="A116" s="44"/>
    </row>
  </sheetData>
  <mergeCells count="21">
    <mergeCell ref="A53:A57"/>
    <mergeCell ref="A3:E3"/>
    <mergeCell ref="A5:A9"/>
    <mergeCell ref="A10:A14"/>
    <mergeCell ref="A15:A19"/>
    <mergeCell ref="A22:E22"/>
    <mergeCell ref="A24:A28"/>
    <mergeCell ref="A29:A33"/>
    <mergeCell ref="A34:A38"/>
    <mergeCell ref="A41:E41"/>
    <mergeCell ref="A43:A47"/>
    <mergeCell ref="A48:A52"/>
    <mergeCell ref="A93:A97"/>
    <mergeCell ref="A102:A106"/>
    <mergeCell ref="A107:A111"/>
    <mergeCell ref="A112:A116"/>
    <mergeCell ref="A64:A68"/>
    <mergeCell ref="A69:A73"/>
    <mergeCell ref="A74:A78"/>
    <mergeCell ref="A83:A87"/>
    <mergeCell ref="A88:A92"/>
  </mergeCells>
  <phoneticPr fontId="2"/>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提出様式</vt:lpstr>
      <vt:lpstr>記入例</vt:lpstr>
      <vt:lpstr>(株)昭電社</vt:lpstr>
      <vt:lpstr>（有）ヤマイシ産業</vt:lpstr>
      <vt:lpstr>積水ヒノマル（株）</vt:lpstr>
      <vt:lpstr>九州ﾃｸﾆｶﾙﾒﾝﾃﾅﾝｽ（株）</vt:lpstr>
      <vt:lpstr>'(株)昭電社'!Print_Area</vt:lpstr>
      <vt:lpstr>記入例!Print_Area</vt:lpstr>
      <vt:lpstr>'九州ﾃｸﾆｶﾙﾒﾝﾃﾅﾝｽ（株）'!Print_Area</vt:lpstr>
      <vt:lpstr>提出様式!Print_Area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keiyaku15</dc:creator>
  <cp:lastModifiedBy>keiyaku17</cp:lastModifiedBy>
  <cp:lastPrinted>2025-03-12T09:54:12Z</cp:lastPrinted>
  <dcterms:created xsi:type="dcterms:W3CDTF">2019-03-14T11:47:26Z</dcterms:created>
  <dcterms:modified xsi:type="dcterms:W3CDTF">2025-03-12T09:54:23Z</dcterms:modified>
</cp:coreProperties>
</file>