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gyo248\Desktop\"/>
    </mc:Choice>
  </mc:AlternateContent>
  <bookViews>
    <workbookView xWindow="0" yWindow="0" windowWidth="18630" windowHeight="7365" tabRatio="758"/>
  </bookViews>
  <sheets>
    <sheet name="（提出用）複数店舗登録用様式" sheetId="11" r:id="rId1"/>
    <sheet name="（記入見本Ｂ-①）ドラッグストアの例" sheetId="16" r:id="rId2"/>
    <sheet name="（記入見本Ｂ-②）大型商業施設の例" sheetId="17" r:id="rId3"/>
  </sheets>
  <definedNames>
    <definedName name="_xlnm.Print_Area" localSheetId="1">'（記入見本Ｂ-①）ドラッグストアの例'!$A$1:$L$28</definedName>
    <definedName name="_xlnm.Print_Area" localSheetId="0">'（提出用）複数店舗登録用様式'!$A$1:$L$55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7" l="1"/>
  <c r="B26" i="17"/>
  <c r="B25" i="17"/>
  <c r="B24" i="17"/>
  <c r="B23" i="17"/>
  <c r="B22" i="17"/>
  <c r="B21" i="17"/>
  <c r="B20" i="17"/>
  <c r="B19" i="17"/>
  <c r="B18" i="17"/>
  <c r="B27" i="16" l="1"/>
  <c r="B26" i="16"/>
  <c r="B25" i="16"/>
  <c r="B24" i="16"/>
  <c r="B23" i="16"/>
  <c r="B22" i="16"/>
  <c r="B21" i="16"/>
  <c r="B20" i="16"/>
  <c r="B19" i="16"/>
  <c r="B18" i="16"/>
  <c r="B54" i="11" l="1"/>
  <c r="B53" i="11"/>
  <c r="B52" i="11"/>
  <c r="B51" i="11"/>
  <c r="B50" i="11"/>
  <c r="B49" i="11"/>
  <c r="B48" i="11"/>
  <c r="B47" i="11"/>
  <c r="B46" i="11"/>
  <c r="B45" i="11"/>
  <c r="B44" i="11"/>
  <c r="B43" i="11"/>
  <c r="B42" i="11"/>
  <c r="B41" i="11"/>
  <c r="B40" i="11"/>
  <c r="B39" i="11"/>
  <c r="B38" i="11"/>
  <c r="B37" i="11"/>
  <c r="B36" i="11"/>
  <c r="B35" i="11"/>
  <c r="B27" i="11" l="1"/>
  <c r="B26" i="11"/>
  <c r="B25" i="11"/>
  <c r="B24" i="11"/>
  <c r="B23" i="11"/>
  <c r="B22" i="11"/>
  <c r="B21" i="11"/>
  <c r="B20" i="11"/>
  <c r="B19" i="11"/>
  <c r="B18" i="11"/>
</calcChain>
</file>

<file path=xl/sharedStrings.xml><?xml version="1.0" encoding="utf-8"?>
<sst xmlns="http://schemas.openxmlformats.org/spreadsheetml/2006/main" count="257" uniqueCount="120">
  <si>
    <t>メールアドレス</t>
    <phoneticPr fontId="1"/>
  </si>
  <si>
    <t>カテゴリー</t>
  </si>
  <si>
    <t>電話番号</t>
    <phoneticPr fontId="1"/>
  </si>
  <si>
    <t>郵便番号</t>
    <phoneticPr fontId="1"/>
  </si>
  <si>
    <t>主な取扱商品
（100文字以内）</t>
    <phoneticPr fontId="1"/>
  </si>
  <si>
    <t>グルメ</t>
  </si>
  <si>
    <t>小倉　一郎</t>
    <rPh sb="0" eb="2">
      <t>コクラ</t>
    </rPh>
    <rPh sb="3" eb="5">
      <t>イチロウ</t>
    </rPh>
    <phoneticPr fontId="1"/>
  </si>
  <si>
    <t>その他</t>
  </si>
  <si>
    <t>魚町　六郎</t>
    <rPh sb="0" eb="2">
      <t>ウオマチ</t>
    </rPh>
    <rPh sb="3" eb="5">
      <t>ロクロウ</t>
    </rPh>
    <phoneticPr fontId="1"/>
  </si>
  <si>
    <t>趣味</t>
  </si>
  <si>
    <t>音楽CD、楽器</t>
    <rPh sb="0" eb="2">
      <t>オンガク</t>
    </rPh>
    <rPh sb="5" eb="7">
      <t>ガッキ</t>
    </rPh>
    <phoneticPr fontId="1"/>
  </si>
  <si>
    <t>店舗ID</t>
    <rPh sb="0" eb="2">
      <t>テンポ</t>
    </rPh>
    <phoneticPr fontId="1"/>
  </si>
  <si>
    <t>店舗担当者名</t>
    <rPh sb="0" eb="2">
      <t>テンポ</t>
    </rPh>
    <phoneticPr fontId="1"/>
  </si>
  <si>
    <t>屋号
[店舗名]</t>
    <rPh sb="4" eb="6">
      <t>テンポ</t>
    </rPh>
    <rPh sb="6" eb="7">
      <t>メイ</t>
    </rPh>
    <phoneticPr fontId="1"/>
  </si>
  <si>
    <t>店舗所在地
[住所]</t>
    <rPh sb="7" eb="9">
      <t>ジュウショ</t>
    </rPh>
    <phoneticPr fontId="1"/>
  </si>
  <si>
    <t>―</t>
    <phoneticPr fontId="1"/>
  </si>
  <si>
    <t>［親店舗の入力項目］</t>
    <rPh sb="1" eb="2">
      <t>オヤ</t>
    </rPh>
    <rPh sb="2" eb="4">
      <t>テンポ</t>
    </rPh>
    <rPh sb="5" eb="7">
      <t>ニュウリョク</t>
    </rPh>
    <rPh sb="7" eb="9">
      <t>コウモク</t>
    </rPh>
    <phoneticPr fontId="1"/>
  </si>
  <si>
    <t>［子店舗の入力項目］</t>
    <rPh sb="1" eb="2">
      <t>コ</t>
    </rPh>
    <rPh sb="2" eb="4">
      <t>テンポ</t>
    </rPh>
    <rPh sb="5" eb="7">
      <t>ニュウリョク</t>
    </rPh>
    <rPh sb="7" eb="9">
      <t>コウモク</t>
    </rPh>
    <phoneticPr fontId="1"/>
  </si>
  <si>
    <t>QR10</t>
  </si>
  <si>
    <t>QR1</t>
    <phoneticPr fontId="1"/>
  </si>
  <si>
    <t>QR2</t>
  </si>
  <si>
    <t>QR3</t>
  </si>
  <si>
    <t>QR4</t>
  </si>
  <si>
    <t>QR5</t>
  </si>
  <si>
    <t>QR6</t>
  </si>
  <si>
    <t>QR7</t>
  </si>
  <si>
    <t>QR8</t>
  </si>
  <si>
    <t>QR9</t>
  </si>
  <si>
    <t>QR
コード</t>
    <phoneticPr fontId="1"/>
  </si>
  <si>
    <t>親店舗の詳細</t>
    <rPh sb="0" eb="1">
      <t>オヤ</t>
    </rPh>
    <rPh sb="1" eb="3">
      <t>テンポ</t>
    </rPh>
    <rPh sb="4" eb="6">
      <t>ショウサイ</t>
    </rPh>
    <phoneticPr fontId="1"/>
  </si>
  <si>
    <t>子店舗の詳細</t>
    <rPh sb="0" eb="1">
      <t>コ</t>
    </rPh>
    <rPh sb="1" eb="3">
      <t>テンポ</t>
    </rPh>
    <rPh sb="4" eb="6">
      <t>ショウサイ</t>
    </rPh>
    <phoneticPr fontId="1"/>
  </si>
  <si>
    <t>親店舗の担当者情報</t>
    <rPh sb="0" eb="1">
      <t>オヤ</t>
    </rPh>
    <rPh sb="1" eb="3">
      <t>テンポ</t>
    </rPh>
    <rPh sb="4" eb="7">
      <t>タントウシャ</t>
    </rPh>
    <rPh sb="7" eb="9">
      <t>ジョウホウ</t>
    </rPh>
    <phoneticPr fontId="1"/>
  </si>
  <si>
    <t>子店舗の担当者情報</t>
    <rPh sb="0" eb="1">
      <t>コ</t>
    </rPh>
    <rPh sb="1" eb="3">
      <t>テンポ</t>
    </rPh>
    <rPh sb="4" eb="7">
      <t>タントウシャ</t>
    </rPh>
    <rPh sb="7" eb="9">
      <t>ジョウホウ</t>
    </rPh>
    <phoneticPr fontId="1"/>
  </si>
  <si>
    <t>888-8888</t>
  </si>
  <si>
    <t>090-1234-5678</t>
  </si>
  <si>
    <t>ペイチャストア</t>
  </si>
  <si>
    <t>888-9999</t>
  </si>
  <si>
    <t>090-2345-6789</t>
  </si>
  <si>
    <t>888-6666</t>
  </si>
  <si>
    <t>090-6666-5678</t>
  </si>
  <si>
    <t>　※赤枠が、利用者アプリ（スマートフォン画面）に表示される項目です。</t>
    <rPh sb="2" eb="3">
      <t>アカ</t>
    </rPh>
    <rPh sb="3" eb="4">
      <t>ワク</t>
    </rPh>
    <rPh sb="6" eb="9">
      <t>リヨウシャ</t>
    </rPh>
    <rPh sb="24" eb="26">
      <t>ヒョウジ</t>
    </rPh>
    <rPh sb="29" eb="31">
      <t>コウモク</t>
    </rPh>
    <phoneticPr fontId="1"/>
  </si>
  <si>
    <t>　※親店舗の情報は、利用者アプリ（スマートフォン画面）に表示されません。</t>
    <rPh sb="2" eb="3">
      <t>オヤ</t>
    </rPh>
    <rPh sb="3" eb="4">
      <t>ホ</t>
    </rPh>
    <rPh sb="5" eb="7">
      <t>ジョウホウ</t>
    </rPh>
    <rPh sb="9" eb="12">
      <t>リヨウシャ</t>
    </rPh>
    <rPh sb="23" eb="25">
      <t>ガメン</t>
    </rPh>
    <rPh sb="27" eb="29">
      <t>ヒョウジ</t>
    </rPh>
    <phoneticPr fontId="1"/>
  </si>
  <si>
    <t>　※パソコンの店舗用画面からは、両方（親店舗・子店舗）の取引履歴などが閲覧可能です。</t>
    <phoneticPr fontId="1"/>
  </si>
  <si>
    <t>北九　太郎</t>
    <rPh sb="0" eb="2">
      <t>キタキュウ</t>
    </rPh>
    <rPh sb="3" eb="5">
      <t>タロウ</t>
    </rPh>
    <phoneticPr fontId="1"/>
  </si>
  <si>
    <t>北　三郎</t>
    <rPh sb="0" eb="1">
      <t>キタ</t>
    </rPh>
    <rPh sb="2" eb="4">
      <t>サブロウ</t>
    </rPh>
    <phoneticPr fontId="1"/>
  </si>
  <si>
    <t>うどん、そば、ラーメン</t>
    <phoneticPr fontId="1"/>
  </si>
  <si>
    <t>めん処　北</t>
    <rPh sb="2" eb="3">
      <t>ドコロ</t>
    </rPh>
    <rPh sb="4" eb="5">
      <t>キタ</t>
    </rPh>
    <phoneticPr fontId="1"/>
  </si>
  <si>
    <t>スマートフォン、スマートフォン周辺機器</t>
    <rPh sb="7" eb="8">
      <t>バイテン</t>
    </rPh>
    <rPh sb="15" eb="17">
      <t>シュウヘン</t>
    </rPh>
    <rPh sb="17" eb="19">
      <t>キキ</t>
    </rPh>
    <phoneticPr fontId="1"/>
  </si>
  <si>
    <t>kokura@paycha-store.co.jp</t>
    <phoneticPr fontId="1"/>
  </si>
  <si>
    <t>kita@mendokoro.co.jp</t>
    <phoneticPr fontId="1"/>
  </si>
  <si>
    <t>uomachi@rock-rock.com</t>
    <phoneticPr fontId="1"/>
  </si>
  <si>
    <t>魚町楽器店</t>
    <rPh sb="0" eb="1">
      <t>サカナ</t>
    </rPh>
    <rPh sb="2" eb="4">
      <t>ガッキ</t>
    </rPh>
    <rPh sb="4" eb="5">
      <t>テン</t>
    </rPh>
    <phoneticPr fontId="1"/>
  </si>
  <si>
    <t>レストラン、雑貨、食料品、楽器、洋服</t>
    <rPh sb="6" eb="8">
      <t>ザッカ</t>
    </rPh>
    <rPh sb="9" eb="12">
      <t>ショクリョウヒン</t>
    </rPh>
    <rPh sb="13" eb="15">
      <t>ガッキ</t>
    </rPh>
    <rPh sb="16" eb="18">
      <t>ヨウフク</t>
    </rPh>
    <phoneticPr fontId="1"/>
  </si>
  <si>
    <t>QR11</t>
    <phoneticPr fontId="1"/>
  </si>
  <si>
    <t>QR12</t>
    <phoneticPr fontId="1"/>
  </si>
  <si>
    <t>QR13</t>
  </si>
  <si>
    <t>QR14</t>
  </si>
  <si>
    <t>QR15</t>
  </si>
  <si>
    <t>QR16</t>
  </si>
  <si>
    <t>QR17</t>
  </si>
  <si>
    <t>QR18</t>
  </si>
  <si>
    <t>QR19</t>
  </si>
  <si>
    <t>QR20</t>
  </si>
  <si>
    <t>QR21</t>
  </si>
  <si>
    <t>QR22</t>
  </si>
  <si>
    <t>QR23</t>
  </si>
  <si>
    <t>QR24</t>
  </si>
  <si>
    <t>QR25</t>
  </si>
  <si>
    <t>QR26</t>
  </si>
  <si>
    <t>QR27</t>
  </si>
  <si>
    <t>QR28</t>
  </si>
  <si>
    <t>QR29</t>
  </si>
  <si>
    <t>QR30</t>
  </si>
  <si>
    <t>　（補足することがあれば、入力してください）</t>
    <rPh sb="2" eb="4">
      <t>ホソク</t>
    </rPh>
    <phoneticPr fontId="1"/>
  </si>
  <si>
    <r>
      <t xml:space="preserve">備考
</t>
    </r>
    <r>
      <rPr>
        <sz val="14"/>
        <color theme="1"/>
        <rFont val="游ゴシック"/>
        <family val="3"/>
        <charset val="128"/>
        <scheme val="minor"/>
      </rPr>
      <t>（任意）</t>
    </r>
    <rPh sb="0" eb="2">
      <t>ビコウ</t>
    </rPh>
    <rPh sb="4" eb="6">
      <t>ニンイ</t>
    </rPh>
    <phoneticPr fontId="1"/>
  </si>
  <si>
    <r>
      <rPr>
        <sz val="18"/>
        <color theme="1"/>
        <rFont val="游ゴシック"/>
        <family val="3"/>
        <charset val="128"/>
        <scheme val="minor"/>
      </rPr>
      <t>　次のケースで登録を希望される店舗さまは、本申請書をご利用ください。本登録により、子店舗ごとに別のQRコードが発行されますが、精算は親店舗で一括で行われます。（振込も一括　
　で行われます）また、利用者アプリ（スマートフォン画面）には、子店舗ごとの情報が表示されます。</t>
    </r>
    <r>
      <rPr>
        <sz val="16"/>
        <color theme="1"/>
        <rFont val="游ゴシック"/>
        <family val="2"/>
        <charset val="128"/>
        <scheme val="minor"/>
      </rPr>
      <t xml:space="preserve">
【ケース】複数店舗の換金業務を本部等で一括管理する場合
　　例：複数のテナントや支店（子店舗）を持つ商業施設管理者（親店舗）が、一元的に電子商品券の取引を管理（子店舗ごとの取引履歴の閲覧、商品券のまとめ換金など）されたい場合　など</t>
    </r>
    <rPh sb="89" eb="90">
      <t>オコナ</t>
    </rPh>
    <rPh sb="118" eb="119">
      <t>コ</t>
    </rPh>
    <rPh sb="119" eb="121">
      <t>テンポ</t>
    </rPh>
    <rPh sb="124" eb="126">
      <t>ジョウホウ</t>
    </rPh>
    <rPh sb="219" eb="221">
      <t>シテン</t>
    </rPh>
    <rPh sb="222" eb="223">
      <t>コ</t>
    </rPh>
    <rPh sb="223" eb="225">
      <t>テンポ</t>
    </rPh>
    <rPh sb="227" eb="228">
      <t>モ</t>
    </rPh>
    <rPh sb="229" eb="231">
      <t>ショウギョウ</t>
    </rPh>
    <rPh sb="231" eb="233">
      <t>シセツ</t>
    </rPh>
    <rPh sb="233" eb="235">
      <t>カンリ</t>
    </rPh>
    <rPh sb="235" eb="236">
      <t>シャ</t>
    </rPh>
    <rPh sb="237" eb="238">
      <t>オヤ</t>
    </rPh>
    <rPh sb="238" eb="240">
      <t>テンポ</t>
    </rPh>
    <rPh sb="243" eb="246">
      <t>イチゲンテキコテンポトリヒキリレキエツランショウヒンケンカンキン</t>
    </rPh>
    <phoneticPr fontId="1"/>
  </si>
  <si>
    <t>年　　月　　日</t>
    <rPh sb="0" eb="1">
      <t>トシ</t>
    </rPh>
    <rPh sb="3" eb="4">
      <t>ツキ</t>
    </rPh>
    <rPh sb="6" eb="7">
      <t>ヒ</t>
    </rPh>
    <phoneticPr fontId="1"/>
  </si>
  <si>
    <t>年　　月　　日</t>
    <rPh sb="0" eb="1">
      <t>トシ</t>
    </rPh>
    <rPh sb="3" eb="4">
      <t>ツキ</t>
    </rPh>
    <rPh sb="6" eb="7">
      <t>ヒ</t>
    </rPh>
    <phoneticPr fontId="1"/>
  </si>
  <si>
    <t>北九州モール</t>
    <rPh sb="0" eb="3">
      <t>キタキュウシュウ</t>
    </rPh>
    <phoneticPr fontId="1"/>
  </si>
  <si>
    <t>小倉北区〇〇１丁目９－９　北九州モール内</t>
    <rPh sb="0" eb="2">
      <t>コクラ</t>
    </rPh>
    <rPh sb="2" eb="4">
      <t>キタク</t>
    </rPh>
    <rPh sb="7" eb="9">
      <t>チョウメ</t>
    </rPh>
    <rPh sb="13" eb="16">
      <t>キタキュウシュウ</t>
    </rPh>
    <rPh sb="19" eb="20">
      <t>ナイ</t>
    </rPh>
    <phoneticPr fontId="1"/>
  </si>
  <si>
    <t>888-8888</t>
    <phoneticPr fontId="1"/>
  </si>
  <si>
    <t>小倉北区〇〇１丁目９－９　北九州モール内</t>
    <rPh sb="0" eb="3">
      <t>コクラキタ</t>
    </rPh>
    <rPh sb="3" eb="4">
      <t>ク</t>
    </rPh>
    <rPh sb="7" eb="9">
      <t>チョウメ</t>
    </rPh>
    <rPh sb="13" eb="16">
      <t>キタキュウシュウ</t>
    </rPh>
    <rPh sb="19" eb="20">
      <t>ナイ</t>
    </rPh>
    <phoneticPr fontId="1"/>
  </si>
  <si>
    <t>小倉北区〇〇１丁目９－９　北九州モール内</t>
    <phoneticPr fontId="1"/>
  </si>
  <si>
    <t>北九州市小倉北区〇〇１丁目９－９</t>
    <rPh sb="0" eb="4">
      <t>キタキュウシュウシ</t>
    </rPh>
    <phoneticPr fontId="1"/>
  </si>
  <si>
    <t>山田　太郎</t>
    <rPh sb="0" eb="2">
      <t>ヤマダ</t>
    </rPh>
    <rPh sb="3" eb="5">
      <t>タロウ</t>
    </rPh>
    <phoneticPr fontId="1"/>
  </si>
  <si>
    <t>北九州市八幡西区〇〇１丁目９－９</t>
    <rPh sb="0" eb="4">
      <t>キタキュウシュウシ</t>
    </rPh>
    <rPh sb="4" eb="7">
      <t>ヤハタニシ</t>
    </rPh>
    <rPh sb="7" eb="8">
      <t>ク</t>
    </rPh>
    <rPh sb="11" eb="13">
      <t>チョウメ</t>
    </rPh>
    <phoneticPr fontId="1"/>
  </si>
  <si>
    <t>北キュードラッグ八幡本店</t>
    <rPh sb="0" eb="1">
      <t>キタ</t>
    </rPh>
    <rPh sb="8" eb="10">
      <t>ヤハタ</t>
    </rPh>
    <rPh sb="10" eb="12">
      <t>ホンテン</t>
    </rPh>
    <phoneticPr fontId="1"/>
  </si>
  <si>
    <t>健康</t>
  </si>
  <si>
    <t>市販薬、菓子</t>
    <rPh sb="0" eb="3">
      <t>シハンヤク</t>
    </rPh>
    <rPh sb="4" eb="6">
      <t>カシ</t>
    </rPh>
    <phoneticPr fontId="1"/>
  </si>
  <si>
    <t>市販薬、菓子</t>
    <phoneticPr fontId="1"/>
  </si>
  <si>
    <t>北キュードラッグ八幡東店</t>
    <rPh sb="10" eb="11">
      <t>ヒガシ</t>
    </rPh>
    <phoneticPr fontId="1"/>
  </si>
  <si>
    <t>北キュードラッグ若松店</t>
    <rPh sb="8" eb="10">
      <t>ワカマツ</t>
    </rPh>
    <phoneticPr fontId="1"/>
  </si>
  <si>
    <t>北キュードラッグ戸畑店</t>
    <rPh sb="8" eb="10">
      <t>トバタ</t>
    </rPh>
    <phoneticPr fontId="1"/>
  </si>
  <si>
    <t>北九州市八幡東区〇〇１丁目９－９</t>
    <rPh sb="0" eb="4">
      <t>キタキュウシュウシ</t>
    </rPh>
    <rPh sb="4" eb="8">
      <t>ヤハタヒガシク</t>
    </rPh>
    <rPh sb="11" eb="13">
      <t>チョウメ</t>
    </rPh>
    <phoneticPr fontId="1"/>
  </si>
  <si>
    <t>北九州市若松区△△７丁目１－１</t>
    <rPh sb="0" eb="4">
      <t>キタキュウシュウシ</t>
    </rPh>
    <rPh sb="4" eb="7">
      <t>ワカマツク</t>
    </rPh>
    <rPh sb="10" eb="12">
      <t>チョウメ</t>
    </rPh>
    <phoneticPr fontId="1"/>
  </si>
  <si>
    <t>北九州市戸畑区××6丁目6－6</t>
    <rPh sb="0" eb="4">
      <t>キタキュウシュウシ</t>
    </rPh>
    <rPh sb="4" eb="6">
      <t>トバタ</t>
    </rPh>
    <rPh sb="6" eb="7">
      <t>ク</t>
    </rPh>
    <rPh sb="10" eb="12">
      <t>チョウメ</t>
    </rPh>
    <phoneticPr fontId="1"/>
  </si>
  <si>
    <t>honntenn@kitadora-dora.com</t>
    <phoneticPr fontId="1"/>
  </si>
  <si>
    <t>higashi@kitadora-dora.com</t>
    <phoneticPr fontId="1"/>
  </si>
  <si>
    <t>wakamatsu@kitadora-dora.com</t>
    <phoneticPr fontId="1"/>
  </si>
  <si>
    <t>tobata@kitadora-dora.com</t>
    <phoneticPr fontId="1"/>
  </si>
  <si>
    <t>太田　三郎</t>
    <rPh sb="0" eb="2">
      <t>オオタ</t>
    </rPh>
    <rPh sb="3" eb="5">
      <t>サブロウ</t>
    </rPh>
    <phoneticPr fontId="1"/>
  </si>
  <si>
    <t>田中　一郎</t>
    <rPh sb="0" eb="2">
      <t>タナカ</t>
    </rPh>
    <rPh sb="3" eb="5">
      <t>イチロウ</t>
    </rPh>
    <phoneticPr fontId="1"/>
  </si>
  <si>
    <t>佐藤　花子</t>
    <rPh sb="0" eb="2">
      <t>サトウ</t>
    </rPh>
    <rPh sb="3" eb="5">
      <t>ハナコ</t>
    </rPh>
    <phoneticPr fontId="1"/>
  </si>
  <si>
    <t>受付番号</t>
    <rPh sb="0" eb="2">
      <t>ウケツケ</t>
    </rPh>
    <rPh sb="2" eb="4">
      <t>バンゴウ</t>
    </rPh>
    <phoneticPr fontId="1"/>
  </si>
  <si>
    <r>
      <rPr>
        <sz val="18"/>
        <color theme="1"/>
        <rFont val="游ゴシック"/>
        <family val="3"/>
        <charset val="128"/>
        <scheme val="minor"/>
      </rPr>
      <t>　次のケースで登録を希望される店舗さまは、本申請書をご利用ください。本登録により、子店舗ごとに別のQRコードが発行されますが、精算は親店舗で一括で行われます。（振込も一括　
　で行われます）また、利用者アプリ（スマートフォン画面）には、子店舗ごとの情報が表示されます。</t>
    </r>
    <r>
      <rPr>
        <sz val="16"/>
        <color theme="1"/>
        <rFont val="游ゴシック"/>
        <family val="2"/>
        <charset val="128"/>
        <scheme val="minor"/>
      </rPr>
      <t xml:space="preserve">
【ケース】複数店舗の換金業務を本部等で一括管理する場合
　　</t>
    </r>
    <r>
      <rPr>
        <sz val="16"/>
        <color rgb="FFFF0000"/>
        <rFont val="游ゴシック"/>
        <family val="3"/>
        <charset val="128"/>
        <scheme val="minor"/>
      </rPr>
      <t>例：複数のテナントや支店（子店舗）を持つ商業施設管理者（親店舗）が、一元的に電子商品券の取引を管理（子店舗ごとの取引履歴の閲覧、商品券のまとめ換金など）されたい場合　など</t>
    </r>
    <rPh sb="89" eb="90">
      <t>オコナ</t>
    </rPh>
    <rPh sb="118" eb="119">
      <t>コ</t>
    </rPh>
    <rPh sb="119" eb="121">
      <t>テンポ</t>
    </rPh>
    <rPh sb="124" eb="126">
      <t>ジョウホウ</t>
    </rPh>
    <rPh sb="219" eb="221">
      <t>シテン</t>
    </rPh>
    <rPh sb="222" eb="223">
      <t>コ</t>
    </rPh>
    <rPh sb="223" eb="225">
      <t>テンポ</t>
    </rPh>
    <rPh sb="227" eb="228">
      <t>モ</t>
    </rPh>
    <rPh sb="229" eb="231">
      <t>ショウギョウ</t>
    </rPh>
    <rPh sb="231" eb="233">
      <t>シセツ</t>
    </rPh>
    <rPh sb="233" eb="235">
      <t>カンリ</t>
    </rPh>
    <rPh sb="235" eb="236">
      <t>シャ</t>
    </rPh>
    <rPh sb="237" eb="238">
      <t>オヤ</t>
    </rPh>
    <rPh sb="238" eb="240">
      <t>テンポ</t>
    </rPh>
    <rPh sb="243" eb="246">
      <t>イチゲンテキコテンポトリヒキリレキエツランショウヒンケンカンキン</t>
    </rPh>
    <phoneticPr fontId="1"/>
  </si>
  <si>
    <t>山田　太郎</t>
    <phoneticPr fontId="1"/>
  </si>
  <si>
    <t>honntenn@kitadora-dora.com</t>
    <phoneticPr fontId="1"/>
  </si>
  <si>
    <t>北キュードラッグ八幡本店</t>
    <phoneticPr fontId="1"/>
  </si>
  <si>
    <t>888-8887</t>
  </si>
  <si>
    <t>092-1111-1111</t>
    <phoneticPr fontId="1"/>
  </si>
  <si>
    <t>北九州市八幡西区〇〇１丁目９－９</t>
    <phoneticPr fontId="1"/>
  </si>
  <si>
    <t>北九　太郎</t>
    <phoneticPr fontId="1"/>
  </si>
  <si>
    <t>北九州モール直営スーパー</t>
    <rPh sb="6" eb="8">
      <t>チョクエイ</t>
    </rPh>
    <phoneticPr fontId="1"/>
  </si>
  <si>
    <t>レストラン、雑貨、食料品、楽器、洋服</t>
    <phoneticPr fontId="1"/>
  </si>
  <si>
    <t>taro@kitakyu-shoppingmall.com</t>
  </si>
  <si>
    <t>taro@kitakyu-shoppingmall.com</t>
    <phoneticPr fontId="1"/>
  </si>
  <si>
    <t>メールアドレス（ログインＩＤ）</t>
    <phoneticPr fontId="1"/>
  </si>
  <si>
    <t>XXX</t>
    <phoneticPr fontId="1"/>
  </si>
  <si>
    <t>【ケースB：複数店舗登録用】　取扱店登録申請書</t>
    <rPh sb="10" eb="12">
      <t>トウロク</t>
    </rPh>
    <rPh sb="12" eb="13">
      <t>ヨウ</t>
    </rPh>
    <rPh sb="20" eb="23">
      <t>シンセイショ</t>
    </rPh>
    <phoneticPr fontId="1"/>
  </si>
  <si>
    <t>　本申請は、親となる本店（または本部、管理部門等）の登録を完了した後に実施してください。</t>
    <rPh sb="1" eb="2">
      <t>ホン</t>
    </rPh>
    <rPh sb="2" eb="4">
      <t>シンセイ</t>
    </rPh>
    <rPh sb="6" eb="7">
      <t>オヤ</t>
    </rPh>
    <rPh sb="10" eb="12">
      <t>ホンテン</t>
    </rPh>
    <rPh sb="16" eb="18">
      <t>ホンブ</t>
    </rPh>
    <rPh sb="19" eb="21">
      <t>カンリ</t>
    </rPh>
    <rPh sb="21" eb="23">
      <t>ブモン</t>
    </rPh>
    <rPh sb="23" eb="24">
      <t>ナド</t>
    </rPh>
    <rPh sb="26" eb="28">
      <t>トウロク</t>
    </rPh>
    <rPh sb="29" eb="31">
      <t>カンリョウ</t>
    </rPh>
    <rPh sb="33" eb="34">
      <t>ゴ</t>
    </rPh>
    <rPh sb="35" eb="3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</si>
</sst>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
  </numFmts>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8"/>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1"/>
      <color theme="4"/>
      <name val="游ゴシック"/>
      <family val="3"/>
      <charset val="128"/>
      <scheme val="minor"/>
    </font>
    <font>
      <sz val="12"/>
      <name val="游ゴシック"/>
      <family val="3"/>
      <charset val="128"/>
      <scheme val="minor"/>
    </font>
    <font>
      <sz val="16"/>
      <color theme="1"/>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8"/>
      <color theme="1"/>
      <name val="游ゴシック"/>
      <family val="3"/>
      <charset val="128"/>
      <scheme val="minor"/>
    </font>
    <font>
      <sz val="16"/>
      <name val="游ゴシック"/>
      <family val="3"/>
      <charset val="128"/>
      <scheme val="minor"/>
    </font>
    <font>
      <sz val="16"/>
      <color theme="1"/>
      <name val="游ゴシック"/>
      <family val="3"/>
      <charset val="128"/>
      <scheme val="minor"/>
    </font>
    <font>
      <u/>
      <sz val="14"/>
      <color theme="10"/>
      <name val="游ゴシック"/>
      <family val="3"/>
      <charset val="128"/>
      <scheme val="minor"/>
    </font>
    <font>
      <sz val="14"/>
      <color rgb="FFFF0000"/>
      <name val="游ゴシック"/>
      <family val="3"/>
      <charset val="128"/>
      <scheme val="minor"/>
    </font>
    <font>
      <b/>
      <sz val="20"/>
      <color theme="1"/>
      <name val="游ゴシック"/>
      <family val="3"/>
      <charset val="128"/>
      <scheme val="minor"/>
    </font>
    <font>
      <b/>
      <sz val="16"/>
      <name val="游ゴシック"/>
      <family val="3"/>
      <charset val="128"/>
      <scheme val="minor"/>
    </font>
    <font>
      <sz val="14"/>
      <name val="游ゴシック"/>
      <family val="3"/>
      <charset val="128"/>
      <scheme val="minor"/>
    </font>
    <font>
      <u/>
      <sz val="14"/>
      <name val="游ゴシック"/>
      <family val="3"/>
      <charset val="128"/>
      <scheme val="minor"/>
    </font>
    <font>
      <u/>
      <sz val="11"/>
      <name val="游ゴシック"/>
      <family val="3"/>
      <charset val="128"/>
      <scheme val="minor"/>
    </font>
    <font>
      <sz val="16"/>
      <color rgb="FFFF0000"/>
      <name val="游ゴシック"/>
      <family val="3"/>
      <charset val="128"/>
      <scheme val="minor"/>
    </font>
    <font>
      <u/>
      <sz val="14"/>
      <color rgb="FFFF0000"/>
      <name val="游ゴシック"/>
      <family val="3"/>
      <charset val="128"/>
      <scheme val="minor"/>
    </font>
    <font>
      <u/>
      <sz val="11"/>
      <color rgb="FFFF0000"/>
      <name val="游ゴシック"/>
      <family val="3"/>
      <charset val="128"/>
      <scheme val="minor"/>
    </font>
    <font>
      <b/>
      <sz val="18"/>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bottom/>
      <diagonal/>
    </border>
    <border>
      <left/>
      <right style="thin">
        <color indexed="64"/>
      </right>
      <top/>
      <bottom/>
      <diagonal/>
    </border>
    <border>
      <left/>
      <right/>
      <top style="thin">
        <color indexed="64"/>
      </top>
      <bottom style="dott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xf>
    <xf numFmtId="0" fontId="0" fillId="0" borderId="0" xfId="0" applyFill="1" applyAlignment="1">
      <alignment vertical="center" wrapText="1"/>
    </xf>
    <xf numFmtId="0" fontId="4" fillId="0" borderId="0" xfId="1" applyFill="1" applyBorder="1" applyAlignment="1">
      <alignment vertical="center" wrapText="1"/>
    </xf>
    <xf numFmtId="0" fontId="0" fillId="0" borderId="0" xfId="0" applyFill="1">
      <alignment vertical="center"/>
    </xf>
    <xf numFmtId="0" fontId="7" fillId="0" borderId="0" xfId="0" applyFont="1" applyAlignment="1">
      <alignment horizontal="right" vertical="center" wrapText="1"/>
    </xf>
    <xf numFmtId="0" fontId="8" fillId="0" borderId="0" xfId="0" applyFont="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9" fillId="0" borderId="0" xfId="0" applyFont="1" applyFill="1" applyBorder="1" applyAlignment="1">
      <alignment horizontal="center" vertical="center" wrapText="1"/>
    </xf>
    <xf numFmtId="0" fontId="0" fillId="0" borderId="6" xfId="0" applyBorder="1">
      <alignment vertical="center"/>
    </xf>
    <xf numFmtId="0" fontId="9" fillId="0" borderId="1" xfId="0" applyFont="1" applyFill="1"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Alignment="1">
      <alignment vertical="center"/>
    </xf>
    <xf numFmtId="0" fontId="2" fillId="0" borderId="1" xfId="0" applyFont="1" applyBorder="1" applyAlignment="1">
      <alignment horizontal="center" vertical="center" wrapText="1"/>
    </xf>
    <xf numFmtId="176" fontId="2" fillId="0" borderId="1" xfId="0" quotePrefix="1"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vertical="center" wrapText="1"/>
    </xf>
    <xf numFmtId="0" fontId="17" fillId="3" borderId="1" xfId="1" applyFont="1" applyFill="1" applyBorder="1" applyAlignment="1">
      <alignment vertical="center" wrapText="1"/>
    </xf>
    <xf numFmtId="0" fontId="18"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0" xfId="0" applyFont="1" applyAlignment="1">
      <alignment vertical="center" wrapText="1"/>
    </xf>
    <xf numFmtId="0" fontId="20" fillId="0" borderId="0" xfId="0" applyFont="1" applyAlignment="1">
      <alignment horizontal="left" vertical="center"/>
    </xf>
    <xf numFmtId="0" fontId="21" fillId="3" borderId="1" xfId="0" applyFont="1" applyFill="1" applyBorder="1" applyAlignment="1">
      <alignment horizontal="center" vertical="center" wrapText="1"/>
    </xf>
    <xf numFmtId="0" fontId="22" fillId="3" borderId="1" xfId="1" applyFont="1" applyFill="1" applyBorder="1" applyAlignment="1">
      <alignment vertical="center" wrapText="1"/>
    </xf>
    <xf numFmtId="0" fontId="21" fillId="3" borderId="1" xfId="0" applyFont="1" applyFill="1" applyBorder="1" applyAlignment="1">
      <alignment vertical="center" wrapText="1"/>
    </xf>
    <xf numFmtId="0" fontId="23" fillId="3" borderId="1" xfId="1" applyFont="1" applyFill="1" applyBorder="1" applyAlignment="1">
      <alignment vertical="center" wrapText="1"/>
    </xf>
    <xf numFmtId="0" fontId="10"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5" fillId="4" borderId="5" xfId="0" applyFont="1" applyFill="1" applyBorder="1">
      <alignment vertical="center"/>
    </xf>
    <xf numFmtId="0" fontId="21" fillId="0" borderId="10" xfId="0" applyFont="1" applyFill="1" applyBorder="1" applyAlignment="1">
      <alignment horizontal="left" vertical="center" wrapText="1"/>
    </xf>
    <xf numFmtId="0" fontId="16" fillId="2" borderId="2" xfId="0" applyFont="1" applyFill="1" applyBorder="1" applyAlignment="1">
      <alignment horizontal="center" vertical="center"/>
    </xf>
    <xf numFmtId="0" fontId="21" fillId="0" borderId="1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4" fillId="4" borderId="5" xfId="1" applyFill="1" applyBorder="1">
      <alignment vertical="center"/>
    </xf>
    <xf numFmtId="0" fontId="4" fillId="3" borderId="1" xfId="1" applyFill="1" applyBorder="1" applyAlignment="1">
      <alignment vertical="center" wrapText="1"/>
    </xf>
    <xf numFmtId="0" fontId="25" fillId="3" borderId="1" xfId="1" applyFont="1" applyFill="1" applyBorder="1" applyAlignment="1">
      <alignment vertical="center" wrapText="1"/>
    </xf>
    <xf numFmtId="0" fontId="26" fillId="3" borderId="1" xfId="1" applyFont="1" applyFill="1" applyBorder="1" applyAlignment="1">
      <alignment vertical="center" wrapText="1"/>
    </xf>
    <xf numFmtId="0" fontId="27" fillId="0" borderId="0" xfId="0" applyFont="1" applyAlignment="1">
      <alignment horizontal="left" vertical="center"/>
    </xf>
    <xf numFmtId="0" fontId="7" fillId="0" borderId="1" xfId="0" applyFont="1" applyBorder="1" applyAlignment="1">
      <alignment horizontal="center" vertical="center" wrapText="1"/>
    </xf>
    <xf numFmtId="0" fontId="16"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5" fillId="3" borderId="0" xfId="0" applyFont="1" applyFill="1" applyAlignment="1">
      <alignment horizontal="right" vertical="center" wrapText="1"/>
    </xf>
    <xf numFmtId="0" fontId="21" fillId="0" borderId="2"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58" fontId="5" fillId="3" borderId="12" xfId="0" applyNumberFormat="1" applyFont="1" applyFill="1" applyBorder="1" applyAlignment="1">
      <alignment horizontal="righ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7075</xdr:colOff>
      <xdr:row>17</xdr:row>
      <xdr:rowOff>21739</xdr:rowOff>
    </xdr:from>
    <xdr:to>
      <xdr:col>9</xdr:col>
      <xdr:colOff>3269523</xdr:colOff>
      <xdr:row>27</xdr:row>
      <xdr:rowOff>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5576602" y="8999484"/>
          <a:ext cx="13819612" cy="52429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4</xdr:col>
      <xdr:colOff>7075</xdr:colOff>
      <xdr:row>33</xdr:row>
      <xdr:rowOff>631337</xdr:rowOff>
    </xdr:from>
    <xdr:to>
      <xdr:col>9</xdr:col>
      <xdr:colOff>3269523</xdr:colOff>
      <xdr:row>54</xdr:row>
      <xdr:rowOff>13854</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5576602" y="16730319"/>
          <a:ext cx="13791903" cy="970415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9</xdr:col>
      <xdr:colOff>748145</xdr:colOff>
      <xdr:row>13</xdr:row>
      <xdr:rowOff>318654</xdr:rowOff>
    </xdr:from>
    <xdr:to>
      <xdr:col>9</xdr:col>
      <xdr:colOff>1758852</xdr:colOff>
      <xdr:row>14</xdr:row>
      <xdr:rowOff>294486</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16847127" y="7135090"/>
          <a:ext cx="1010707" cy="3360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1753903</xdr:colOff>
      <xdr:row>13</xdr:row>
      <xdr:rowOff>323704</xdr:rowOff>
    </xdr:from>
    <xdr:to>
      <xdr:col>9</xdr:col>
      <xdr:colOff>3243763</xdr:colOff>
      <xdr:row>14</xdr:row>
      <xdr:rowOff>383155</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17852885" y="7140140"/>
          <a:ext cx="1489860" cy="41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：入力必須箇所</a:t>
          </a:r>
        </a:p>
      </xdr:txBody>
    </xdr:sp>
    <xdr:clientData/>
  </xdr:twoCellAnchor>
  <xdr:twoCellAnchor>
    <xdr:from>
      <xdr:col>9</xdr:col>
      <xdr:colOff>748145</xdr:colOff>
      <xdr:row>12</xdr:row>
      <xdr:rowOff>155171</xdr:rowOff>
    </xdr:from>
    <xdr:to>
      <xdr:col>9</xdr:col>
      <xdr:colOff>1758852</xdr:colOff>
      <xdr:row>13</xdr:row>
      <xdr:rowOff>125461</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16847127" y="6611389"/>
          <a:ext cx="1010707" cy="33050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1753902</xdr:colOff>
      <xdr:row>12</xdr:row>
      <xdr:rowOff>129741</xdr:rowOff>
    </xdr:from>
    <xdr:to>
      <xdr:col>10</xdr:col>
      <xdr:colOff>792479</xdr:colOff>
      <xdr:row>13</xdr:row>
      <xdr:rowOff>189192</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7852884" y="6585959"/>
          <a:ext cx="2335959" cy="41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：申請ページの入力内容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7075</xdr:colOff>
      <xdr:row>17</xdr:row>
      <xdr:rowOff>21739</xdr:rowOff>
    </xdr:from>
    <xdr:to>
      <xdr:col>9</xdr:col>
      <xdr:colOff>3269523</xdr:colOff>
      <xdr:row>27</xdr:row>
      <xdr:rowOff>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583530" y="8663512"/>
          <a:ext cx="13809220" cy="51737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9</xdr:col>
      <xdr:colOff>748145</xdr:colOff>
      <xdr:row>13</xdr:row>
      <xdr:rowOff>193963</xdr:rowOff>
    </xdr:from>
    <xdr:to>
      <xdr:col>9</xdr:col>
      <xdr:colOff>1758852</xdr:colOff>
      <xdr:row>14</xdr:row>
      <xdr:rowOff>169795</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16847127" y="8132618"/>
          <a:ext cx="1010707" cy="336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1753903</xdr:colOff>
      <xdr:row>13</xdr:row>
      <xdr:rowOff>199013</xdr:rowOff>
    </xdr:from>
    <xdr:to>
      <xdr:col>9</xdr:col>
      <xdr:colOff>3243763</xdr:colOff>
      <xdr:row>14</xdr:row>
      <xdr:rowOff>258464</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17852885" y="8137668"/>
          <a:ext cx="1489860" cy="41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：入力必須箇所</a:t>
          </a:r>
        </a:p>
      </xdr:txBody>
    </xdr:sp>
    <xdr:clientData/>
  </xdr:twoCellAnchor>
  <xdr:twoCellAnchor>
    <xdr:from>
      <xdr:col>9</xdr:col>
      <xdr:colOff>748145</xdr:colOff>
      <xdr:row>12</xdr:row>
      <xdr:rowOff>30480</xdr:rowOff>
    </xdr:from>
    <xdr:to>
      <xdr:col>9</xdr:col>
      <xdr:colOff>1758852</xdr:colOff>
      <xdr:row>13</xdr:row>
      <xdr:rowOff>770</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16849205" y="6469380"/>
          <a:ext cx="1010707" cy="336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1753902</xdr:colOff>
      <xdr:row>12</xdr:row>
      <xdr:rowOff>5050</xdr:rowOff>
    </xdr:from>
    <xdr:to>
      <xdr:col>10</xdr:col>
      <xdr:colOff>792479</xdr:colOff>
      <xdr:row>13</xdr:row>
      <xdr:rowOff>64501</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7854962" y="6443950"/>
          <a:ext cx="2330417" cy="425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：申請フォームの内容</a:t>
          </a:r>
        </a:p>
      </xdr:txBody>
    </xdr:sp>
    <xdr:clientData/>
  </xdr:twoCellAnchor>
  <xdr:twoCellAnchor>
    <xdr:from>
      <xdr:col>8</xdr:col>
      <xdr:colOff>1264228</xdr:colOff>
      <xdr:row>4</xdr:row>
      <xdr:rowOff>103909</xdr:rowOff>
    </xdr:from>
    <xdr:to>
      <xdr:col>10</xdr:col>
      <xdr:colOff>744682</xdr:colOff>
      <xdr:row>6</xdr:row>
      <xdr:rowOff>402647</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036637" y="2996045"/>
          <a:ext cx="4121727" cy="1008784"/>
        </a:xfrm>
        <a:prstGeom prst="rect">
          <a:avLst/>
        </a:prstGeom>
        <a:ln w="38100">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800" kern="100">
              <a:solidFill>
                <a:srgbClr val="FF0000"/>
              </a:solidFill>
              <a:effectLst/>
              <a:ea typeface="HGP創英角ｺﾞｼｯｸUB" panose="020B0900000000000000" pitchFamily="50" charset="-128"/>
              <a:cs typeface="Times New Roman" panose="02020603050405020304" pitchFamily="18" charset="0"/>
            </a:rPr>
            <a:t>記入見本</a:t>
          </a:r>
          <a:r>
            <a:rPr lang="ja-JP" altLang="en-US" sz="2800" kern="100">
              <a:solidFill>
                <a:srgbClr val="FF0000"/>
              </a:solidFill>
              <a:effectLst/>
              <a:ea typeface="HGP創英角ｺﾞｼｯｸUB" panose="020B0900000000000000" pitchFamily="50" charset="-128"/>
              <a:cs typeface="Times New Roman" panose="02020603050405020304" pitchFamily="18" charset="0"/>
            </a:rPr>
            <a:t>（ケースＢ－①</a:t>
          </a:r>
          <a:r>
            <a:rPr lang="ja-JP" sz="2800" kern="100">
              <a:solidFill>
                <a:srgbClr val="FF0000"/>
              </a:solidFill>
              <a:effectLst/>
              <a:ea typeface="HGP創英角ｺﾞｼｯｸUB" panose="020B0900000000000000" pitchFamily="50" charset="-128"/>
              <a:cs typeface="Times New Roman" panose="02020603050405020304" pitchFamily="18" charset="0"/>
            </a:rPr>
            <a:t>）</a:t>
          </a:r>
          <a:endParaRPr lang="ja-JP" sz="2800" kern="100">
            <a:effectLst/>
            <a:ea typeface="游明朝" panose="02020400000000000000" pitchFamily="18" charset="-128"/>
            <a:cs typeface="Times New Roman" panose="02020603050405020304" pitchFamily="18" charset="0"/>
          </a:endParaRPr>
        </a:p>
        <a:p>
          <a:pPr algn="ctr">
            <a:spcAft>
              <a:spcPts val="0"/>
            </a:spcAft>
          </a:pPr>
          <a:r>
            <a:rPr lang="ja-JP" sz="1600" kern="100">
              <a:solidFill>
                <a:srgbClr val="FF0000"/>
              </a:solidFill>
              <a:effectLst/>
              <a:ea typeface="HGP創英角ｺﾞｼｯｸUB" panose="020B0900000000000000" pitchFamily="50" charset="-128"/>
              <a:cs typeface="Times New Roman" panose="02020603050405020304" pitchFamily="18" charset="0"/>
            </a:rPr>
            <a:t>（例</a:t>
          </a:r>
          <a:r>
            <a:rPr lang="ja-JP" altLang="en-US" sz="1600" kern="100">
              <a:solidFill>
                <a:srgbClr val="FF0000"/>
              </a:solidFill>
              <a:effectLst/>
              <a:ea typeface="HGP創英角ｺﾞｼｯｸUB" panose="020B0900000000000000" pitchFamily="50" charset="-128"/>
              <a:cs typeface="Times New Roman" panose="02020603050405020304" pitchFamily="18" charset="0"/>
            </a:rPr>
            <a:t>：ドラッグストアの例</a:t>
          </a:r>
          <a:r>
            <a:rPr lang="ja-JP" sz="1600" kern="100">
              <a:solidFill>
                <a:srgbClr val="FF0000"/>
              </a:solidFill>
              <a:effectLst/>
              <a:ea typeface="HGP創英角ｺﾞｼｯｸUB" panose="020B0900000000000000" pitchFamily="50" charset="-128"/>
              <a:cs typeface="Times New Roman" panose="02020603050405020304" pitchFamily="18" charset="0"/>
            </a:rPr>
            <a:t>）</a:t>
          </a:r>
          <a:endParaRPr lang="ja-JP" sz="1600" kern="100">
            <a:effectLst/>
            <a:ea typeface="游明朝" panose="02020400000000000000" pitchFamily="18" charset="-128"/>
            <a:cs typeface="Times New Roman" panose="02020603050405020304" pitchFamily="18" charset="0"/>
          </a:endParaRPr>
        </a:p>
      </xdr:txBody>
    </xdr:sp>
    <xdr:clientData/>
  </xdr:twoCellAnchor>
  <xdr:twoCellAnchor>
    <xdr:from>
      <xdr:col>6</xdr:col>
      <xdr:colOff>969818</xdr:colOff>
      <xdr:row>11</xdr:row>
      <xdr:rowOff>138545</xdr:rowOff>
    </xdr:from>
    <xdr:to>
      <xdr:col>8</xdr:col>
      <xdr:colOff>103909</xdr:colOff>
      <xdr:row>14</xdr:row>
      <xdr:rowOff>178377</xdr:rowOff>
    </xdr:to>
    <xdr:sp macro="" textlink="">
      <xdr:nvSpPr>
        <xdr:cNvPr id="8" name="四角形吹き出し 7">
          <a:extLst>
            <a:ext uri="{FF2B5EF4-FFF2-40B4-BE49-F238E27FC236}">
              <a16:creationId xmlns:a16="http://schemas.microsoft.com/office/drawing/2014/main" xmlns="" id="{00000000-0008-0000-0100-000008000000}"/>
            </a:ext>
          </a:extLst>
        </xdr:cNvPr>
        <xdr:cNvSpPr/>
      </xdr:nvSpPr>
      <xdr:spPr>
        <a:xfrm>
          <a:off x="10477500" y="6217227"/>
          <a:ext cx="4398818" cy="1009650"/>
        </a:xfrm>
        <a:prstGeom prst="wedgeRectCallout">
          <a:avLst>
            <a:gd name="adj1" fmla="val -111513"/>
            <a:gd name="adj2" fmla="val 196291"/>
          </a:avLst>
        </a:prstGeom>
        <a:ln w="38100">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親店舗（一括申請者）が管理部門だけでなく子店舗同様に</a:t>
          </a:r>
          <a:endPar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販売等を行っており、</a:t>
          </a: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ＱＲコードや</a:t>
          </a: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アプリ</a:t>
          </a: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での表示が</a:t>
          </a: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な</a:t>
          </a:r>
          <a:endPar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場合は、こちらにもう一度記載してください</a:t>
          </a:r>
        </a:p>
      </xdr:txBody>
    </xdr:sp>
    <xdr:clientData/>
  </xdr:twoCellAnchor>
  <xdr:twoCellAnchor>
    <xdr:from>
      <xdr:col>4</xdr:col>
      <xdr:colOff>329045</xdr:colOff>
      <xdr:row>11</xdr:row>
      <xdr:rowOff>51954</xdr:rowOff>
    </xdr:from>
    <xdr:to>
      <xdr:col>6</xdr:col>
      <xdr:colOff>623454</xdr:colOff>
      <xdr:row>14</xdr:row>
      <xdr:rowOff>178377</xdr:rowOff>
    </xdr:to>
    <xdr:sp macro="" textlink="">
      <xdr:nvSpPr>
        <xdr:cNvPr id="9" name="四角形吹き出し 8">
          <a:extLst>
            <a:ext uri="{FF2B5EF4-FFF2-40B4-BE49-F238E27FC236}">
              <a16:creationId xmlns:a16="http://schemas.microsoft.com/office/drawing/2014/main" xmlns="" id="{00000000-0008-0000-0100-000008000000}"/>
            </a:ext>
          </a:extLst>
        </xdr:cNvPr>
        <xdr:cNvSpPr/>
      </xdr:nvSpPr>
      <xdr:spPr>
        <a:xfrm>
          <a:off x="5905500" y="6130636"/>
          <a:ext cx="4225636" cy="1096241"/>
        </a:xfrm>
        <a:prstGeom prst="wedgeRectCallout">
          <a:avLst>
            <a:gd name="adj1" fmla="val -81185"/>
            <a:gd name="adj2" fmla="val 122535"/>
          </a:avLst>
        </a:prstGeom>
        <a:ln w="38100">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子店舗のメールアドレス（ログインＩＤ）は、実際のメールアドレスではなくダミーのもので構いませんが、メールアドレスの形式でなければなりません。</a:t>
          </a:r>
          <a:endPar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親のメールアドレスに連番を付すだけでも登録可能です。</a:t>
          </a:r>
          <a:endPar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例）</a:t>
          </a:r>
          <a:r>
            <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dummy01@mail.com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7075</xdr:colOff>
      <xdr:row>17</xdr:row>
      <xdr:rowOff>21739</xdr:rowOff>
    </xdr:from>
    <xdr:to>
      <xdr:col>9</xdr:col>
      <xdr:colOff>3269523</xdr:colOff>
      <xdr:row>27</xdr:row>
      <xdr:rowOff>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579200" y="8679964"/>
          <a:ext cx="13806623" cy="521701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9</xdr:col>
      <xdr:colOff>748145</xdr:colOff>
      <xdr:row>13</xdr:row>
      <xdr:rowOff>193963</xdr:rowOff>
    </xdr:from>
    <xdr:to>
      <xdr:col>9</xdr:col>
      <xdr:colOff>1758852</xdr:colOff>
      <xdr:row>14</xdr:row>
      <xdr:rowOff>169795</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16864445" y="7090063"/>
          <a:ext cx="1010707" cy="34730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1753903</xdr:colOff>
      <xdr:row>13</xdr:row>
      <xdr:rowOff>199013</xdr:rowOff>
    </xdr:from>
    <xdr:to>
      <xdr:col>9</xdr:col>
      <xdr:colOff>3243763</xdr:colOff>
      <xdr:row>14</xdr:row>
      <xdr:rowOff>258464</xdr:rowOff>
    </xdr:to>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17870203" y="7095113"/>
          <a:ext cx="1489860" cy="430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：入力必須箇所</a:t>
          </a:r>
        </a:p>
      </xdr:txBody>
    </xdr:sp>
    <xdr:clientData/>
  </xdr:twoCellAnchor>
  <xdr:twoCellAnchor>
    <xdr:from>
      <xdr:col>9</xdr:col>
      <xdr:colOff>748145</xdr:colOff>
      <xdr:row>12</xdr:row>
      <xdr:rowOff>30480</xdr:rowOff>
    </xdr:from>
    <xdr:to>
      <xdr:col>9</xdr:col>
      <xdr:colOff>1758852</xdr:colOff>
      <xdr:row>13</xdr:row>
      <xdr:rowOff>770</xdr:rowOff>
    </xdr:to>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16864445" y="6555105"/>
          <a:ext cx="1010707" cy="3417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1753902</xdr:colOff>
      <xdr:row>12</xdr:row>
      <xdr:rowOff>5050</xdr:rowOff>
    </xdr:from>
    <xdr:to>
      <xdr:col>10</xdr:col>
      <xdr:colOff>792479</xdr:colOff>
      <xdr:row>13</xdr:row>
      <xdr:rowOff>64501</xdr:rowOff>
    </xdr:to>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7870202" y="6529675"/>
          <a:ext cx="2334227" cy="430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：申請フォームの内容</a:t>
          </a:r>
        </a:p>
      </xdr:txBody>
    </xdr:sp>
    <xdr:clientData/>
  </xdr:twoCellAnchor>
  <xdr:twoCellAnchor>
    <xdr:from>
      <xdr:col>8</xdr:col>
      <xdr:colOff>1264228</xdr:colOff>
      <xdr:row>4</xdr:row>
      <xdr:rowOff>103909</xdr:rowOff>
    </xdr:from>
    <xdr:to>
      <xdr:col>10</xdr:col>
      <xdr:colOff>744682</xdr:colOff>
      <xdr:row>6</xdr:row>
      <xdr:rowOff>402647</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027978" y="2989984"/>
          <a:ext cx="4128654" cy="1013113"/>
        </a:xfrm>
        <a:prstGeom prst="rect">
          <a:avLst/>
        </a:prstGeom>
        <a:ln w="38100">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800" kern="100">
              <a:solidFill>
                <a:srgbClr val="FF0000"/>
              </a:solidFill>
              <a:effectLst/>
              <a:ea typeface="HGP創英角ｺﾞｼｯｸUB" panose="020B0900000000000000" pitchFamily="50" charset="-128"/>
              <a:cs typeface="Times New Roman" panose="02020603050405020304" pitchFamily="18" charset="0"/>
            </a:rPr>
            <a:t>記入見本</a:t>
          </a:r>
          <a:r>
            <a:rPr lang="ja-JP" altLang="en-US" sz="2800" kern="100">
              <a:solidFill>
                <a:srgbClr val="FF0000"/>
              </a:solidFill>
              <a:effectLst/>
              <a:ea typeface="HGP創英角ｺﾞｼｯｸUB" panose="020B0900000000000000" pitchFamily="50" charset="-128"/>
              <a:cs typeface="Times New Roman" panose="02020603050405020304" pitchFamily="18" charset="0"/>
            </a:rPr>
            <a:t>（ケースＢ－②</a:t>
          </a:r>
          <a:r>
            <a:rPr lang="ja-JP" sz="2800" kern="100">
              <a:solidFill>
                <a:srgbClr val="FF0000"/>
              </a:solidFill>
              <a:effectLst/>
              <a:ea typeface="HGP創英角ｺﾞｼｯｸUB" panose="020B0900000000000000" pitchFamily="50" charset="-128"/>
              <a:cs typeface="Times New Roman" panose="02020603050405020304" pitchFamily="18" charset="0"/>
            </a:rPr>
            <a:t>）</a:t>
          </a:r>
          <a:endParaRPr lang="ja-JP" sz="2800" kern="100">
            <a:effectLst/>
            <a:ea typeface="游明朝" panose="02020400000000000000" pitchFamily="18" charset="-128"/>
            <a:cs typeface="Times New Roman" panose="02020603050405020304" pitchFamily="18" charset="0"/>
          </a:endParaRPr>
        </a:p>
        <a:p>
          <a:pPr algn="ctr">
            <a:spcAft>
              <a:spcPts val="0"/>
            </a:spcAft>
          </a:pPr>
          <a:r>
            <a:rPr lang="ja-JP" sz="1600" kern="100">
              <a:solidFill>
                <a:srgbClr val="FF0000"/>
              </a:solidFill>
              <a:effectLst/>
              <a:ea typeface="HGP創英角ｺﾞｼｯｸUB" panose="020B0900000000000000" pitchFamily="50" charset="-128"/>
              <a:cs typeface="Times New Roman" panose="02020603050405020304" pitchFamily="18" charset="0"/>
            </a:rPr>
            <a:t>（例</a:t>
          </a:r>
          <a:r>
            <a:rPr lang="ja-JP" altLang="en-US" sz="1600" kern="100">
              <a:solidFill>
                <a:srgbClr val="FF0000"/>
              </a:solidFill>
              <a:effectLst/>
              <a:ea typeface="HGP創英角ｺﾞｼｯｸUB" panose="020B0900000000000000" pitchFamily="50" charset="-128"/>
              <a:cs typeface="Times New Roman" panose="02020603050405020304" pitchFamily="18" charset="0"/>
            </a:rPr>
            <a:t>：大型商業施設の例</a:t>
          </a:r>
          <a:r>
            <a:rPr lang="ja-JP" sz="1600" kern="100">
              <a:solidFill>
                <a:srgbClr val="FF0000"/>
              </a:solidFill>
              <a:effectLst/>
              <a:ea typeface="HGP創英角ｺﾞｼｯｸUB" panose="020B0900000000000000" pitchFamily="50" charset="-128"/>
              <a:cs typeface="Times New Roman" panose="02020603050405020304" pitchFamily="18" charset="0"/>
            </a:rPr>
            <a:t>）</a:t>
          </a:r>
          <a:endParaRPr lang="ja-JP" sz="1600" kern="100">
            <a:effectLst/>
            <a:ea typeface="游明朝" panose="02020400000000000000" pitchFamily="18" charset="-128"/>
            <a:cs typeface="Times New Roman" panose="02020603050405020304" pitchFamily="18" charset="0"/>
          </a:endParaRPr>
        </a:p>
      </xdr:txBody>
    </xdr:sp>
    <xdr:clientData/>
  </xdr:twoCellAnchor>
  <xdr:twoCellAnchor>
    <xdr:from>
      <xdr:col>6</xdr:col>
      <xdr:colOff>1004451</xdr:colOff>
      <xdr:row>11</xdr:row>
      <xdr:rowOff>138544</xdr:rowOff>
    </xdr:from>
    <xdr:to>
      <xdr:col>8</xdr:col>
      <xdr:colOff>138542</xdr:colOff>
      <xdr:row>14</xdr:row>
      <xdr:rowOff>178376</xdr:rowOff>
    </xdr:to>
    <xdr:sp macro="" textlink="">
      <xdr:nvSpPr>
        <xdr:cNvPr id="10" name="四角形吹き出し 9">
          <a:extLst>
            <a:ext uri="{FF2B5EF4-FFF2-40B4-BE49-F238E27FC236}">
              <a16:creationId xmlns:a16="http://schemas.microsoft.com/office/drawing/2014/main" xmlns="" id="{00000000-0008-0000-0100-000008000000}"/>
            </a:ext>
          </a:extLst>
        </xdr:cNvPr>
        <xdr:cNvSpPr/>
      </xdr:nvSpPr>
      <xdr:spPr>
        <a:xfrm>
          <a:off x="10512133" y="6217226"/>
          <a:ext cx="4398818" cy="1009650"/>
        </a:xfrm>
        <a:prstGeom prst="wedgeRectCallout">
          <a:avLst>
            <a:gd name="adj1" fmla="val -111513"/>
            <a:gd name="adj2" fmla="val 196291"/>
          </a:avLst>
        </a:prstGeom>
        <a:ln w="38100">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親店舗（一括申請者）が管理部門だけでなく子店舗同様に</a:t>
          </a:r>
          <a:endPar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販売等を行っており、</a:t>
          </a: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ＱＲコードや</a:t>
          </a: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アプリ</a:t>
          </a: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での表示が</a:t>
          </a: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な</a:t>
          </a:r>
          <a:endPar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場合は、こちらにもう一度記載してください</a:t>
          </a:r>
        </a:p>
      </xdr:txBody>
    </xdr:sp>
    <xdr:clientData/>
  </xdr:twoCellAnchor>
  <xdr:twoCellAnchor>
    <xdr:from>
      <xdr:col>4</xdr:col>
      <xdr:colOff>363678</xdr:colOff>
      <xdr:row>11</xdr:row>
      <xdr:rowOff>51953</xdr:rowOff>
    </xdr:from>
    <xdr:to>
      <xdr:col>6</xdr:col>
      <xdr:colOff>658087</xdr:colOff>
      <xdr:row>14</xdr:row>
      <xdr:rowOff>178376</xdr:rowOff>
    </xdr:to>
    <xdr:sp macro="" textlink="">
      <xdr:nvSpPr>
        <xdr:cNvPr id="11" name="四角形吹き出し 10">
          <a:extLst>
            <a:ext uri="{FF2B5EF4-FFF2-40B4-BE49-F238E27FC236}">
              <a16:creationId xmlns:a16="http://schemas.microsoft.com/office/drawing/2014/main" xmlns="" id="{00000000-0008-0000-0100-000008000000}"/>
            </a:ext>
          </a:extLst>
        </xdr:cNvPr>
        <xdr:cNvSpPr/>
      </xdr:nvSpPr>
      <xdr:spPr>
        <a:xfrm>
          <a:off x="5940133" y="6130635"/>
          <a:ext cx="4225636" cy="1096241"/>
        </a:xfrm>
        <a:prstGeom prst="wedgeRectCallout">
          <a:avLst>
            <a:gd name="adj1" fmla="val -81185"/>
            <a:gd name="adj2" fmla="val 122535"/>
          </a:avLst>
        </a:prstGeom>
        <a:ln w="38100">
          <a:solidFill>
            <a:srgbClr val="FF0000"/>
          </a:solidFill>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子店舗のメールアドレス（ログインＩＤ）は、実際のメールアドレスではなくダミーのもので構いませんが、メールアドレスの形式でなければなりません。</a:t>
          </a:r>
          <a:endPar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親のメールアドレスに連番を付すだけでも登録可能です。</a:t>
          </a:r>
          <a:endPar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例）</a:t>
          </a:r>
          <a:r>
            <a:rPr lang="en-US" altLang="ja-JP" sz="1200" kern="100">
              <a:solidFill>
                <a:srgbClr val="000099"/>
              </a:solidFill>
              <a:effectLst/>
              <a:latin typeface="ＭＳ ゴシック" panose="020B0609070205080204" pitchFamily="49" charset="-128"/>
              <a:ea typeface="ＭＳ ゴシック" panose="020B0609070205080204" pitchFamily="49" charset="-128"/>
              <a:cs typeface="Times New Roman" panose="02020603050405020304" pitchFamily="18" charset="0"/>
            </a:rPr>
            <a:t>dummy01@mail.com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honntenn@kitadora-dora.com" TargetMode="External"/><Relationship Id="rId2" Type="http://schemas.openxmlformats.org/officeDocument/2006/relationships/hyperlink" Target="mailto:higashi@kitadora-dora.com" TargetMode="External"/><Relationship Id="rId1" Type="http://schemas.openxmlformats.org/officeDocument/2006/relationships/hyperlink" Target="mailto:honntenn@kitadora-dora.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ro@kitakyu-shoppingmall.com" TargetMode="External"/><Relationship Id="rId1" Type="http://schemas.openxmlformats.org/officeDocument/2006/relationships/hyperlink" Target="mailto:kita@mendokoro.co.jp"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L55"/>
  <sheetViews>
    <sheetView showGridLines="0" tabSelected="1" zoomScale="55" zoomScaleNormal="55" workbookViewId="0">
      <selection activeCell="B2" sqref="B2:K2"/>
    </sheetView>
  </sheetViews>
  <sheetFormatPr defaultRowHeight="18.75" x14ac:dyDescent="0.4"/>
  <cols>
    <col min="1" max="1" width="2.625" style="2" customWidth="1"/>
    <col min="2" max="2" width="10.375" style="3" customWidth="1"/>
    <col min="3" max="3" width="22.75" style="2" customWidth="1"/>
    <col min="4" max="4" width="37.375" style="2" customWidth="1"/>
    <col min="5" max="5" width="32.25" style="2" customWidth="1"/>
    <col min="6" max="6" width="19.25" style="2" customWidth="1"/>
    <col min="7" max="7" width="50.5" style="2" customWidth="1"/>
    <col min="8" max="8" width="18.625" style="2" customWidth="1"/>
    <col min="9" max="9" width="17.75" style="3" customWidth="1"/>
    <col min="10" max="10" width="43.25" style="2" customWidth="1"/>
    <col min="11" max="11" width="10.75" style="3" customWidth="1"/>
    <col min="12" max="12" width="2.375" customWidth="1"/>
  </cols>
  <sheetData>
    <row r="2" spans="1:12" ht="46.15" customHeight="1" x14ac:dyDescent="0.4">
      <c r="B2" s="53" t="s">
        <v>118</v>
      </c>
      <c r="C2" s="54"/>
      <c r="D2" s="54"/>
      <c r="E2" s="54"/>
      <c r="F2" s="54"/>
      <c r="G2" s="54"/>
      <c r="H2" s="54"/>
      <c r="I2" s="54"/>
      <c r="J2" s="54"/>
      <c r="K2" s="55"/>
    </row>
    <row r="3" spans="1:12" ht="40.15" customHeight="1" x14ac:dyDescent="0.4">
      <c r="B3" s="49" t="s">
        <v>119</v>
      </c>
      <c r="E3" s="4"/>
      <c r="I3" s="2"/>
      <c r="J3" s="60" t="s">
        <v>77</v>
      </c>
      <c r="K3" s="60"/>
    </row>
    <row r="4" spans="1:12" s="19" customFormat="1" ht="123" customHeight="1" x14ac:dyDescent="0.4">
      <c r="A4" s="2"/>
      <c r="B4" s="57" t="s">
        <v>75</v>
      </c>
      <c r="C4" s="58"/>
      <c r="D4" s="58"/>
      <c r="E4" s="58"/>
      <c r="F4" s="58"/>
      <c r="G4" s="58"/>
      <c r="H4" s="58"/>
      <c r="I4" s="58"/>
      <c r="J4" s="58"/>
      <c r="K4" s="59"/>
      <c r="L4" s="2"/>
    </row>
    <row r="5" spans="1:12" ht="15" customHeight="1" x14ac:dyDescent="0.4">
      <c r="B5" s="17"/>
      <c r="C5" s="18"/>
      <c r="D5" s="18"/>
      <c r="E5" s="18"/>
      <c r="F5" s="18"/>
      <c r="G5" s="18"/>
      <c r="H5" s="18"/>
      <c r="I5" s="18"/>
      <c r="J5" s="18"/>
      <c r="K5" s="18"/>
      <c r="L5" s="2"/>
    </row>
    <row r="6" spans="1:12" ht="35.450000000000003" customHeight="1" x14ac:dyDescent="0.4">
      <c r="B6" s="15" t="s">
        <v>16</v>
      </c>
      <c r="C6" s="8"/>
      <c r="D6" s="9"/>
      <c r="I6" s="2"/>
      <c r="J6" s="3"/>
      <c r="K6" s="2"/>
      <c r="L6" s="2"/>
    </row>
    <row r="7" spans="1:12" s="19" customFormat="1" ht="53.45" customHeight="1" x14ac:dyDescent="0.4">
      <c r="A7" s="2"/>
      <c r="B7" s="42"/>
      <c r="C7" s="41" t="s">
        <v>103</v>
      </c>
      <c r="D7" s="44" t="s">
        <v>117</v>
      </c>
      <c r="E7" s="40"/>
      <c r="F7" s="43" t="s">
        <v>74</v>
      </c>
      <c r="G7" s="61" t="s">
        <v>73</v>
      </c>
      <c r="H7" s="62"/>
      <c r="I7" s="62"/>
      <c r="J7" s="63"/>
    </row>
    <row r="8" spans="1:12" ht="15" customHeight="1" x14ac:dyDescent="0.4">
      <c r="B8" s="15"/>
      <c r="C8" s="8"/>
      <c r="D8" s="9"/>
      <c r="I8" s="2"/>
      <c r="J8" s="3"/>
      <c r="K8" s="2"/>
      <c r="L8" s="2"/>
    </row>
    <row r="9" spans="1:12" ht="31.9" customHeight="1" x14ac:dyDescent="0.4">
      <c r="B9" s="56" t="s">
        <v>11</v>
      </c>
      <c r="C9" s="51" t="s">
        <v>31</v>
      </c>
      <c r="D9" s="51"/>
      <c r="E9" s="52" t="s">
        <v>29</v>
      </c>
      <c r="F9" s="52"/>
      <c r="G9" s="52"/>
      <c r="H9" s="52"/>
      <c r="I9" s="52"/>
      <c r="J9" s="52"/>
      <c r="K9" s="52"/>
      <c r="L9" s="13"/>
    </row>
    <row r="10" spans="1:12" s="1" customFormat="1" ht="48" x14ac:dyDescent="0.4">
      <c r="A10" s="3"/>
      <c r="B10" s="56"/>
      <c r="C10" s="23" t="s">
        <v>12</v>
      </c>
      <c r="D10" s="23" t="s">
        <v>116</v>
      </c>
      <c r="E10" s="24" t="s">
        <v>13</v>
      </c>
      <c r="F10" s="24" t="s">
        <v>3</v>
      </c>
      <c r="G10" s="24" t="s">
        <v>14</v>
      </c>
      <c r="H10" s="24" t="s">
        <v>2</v>
      </c>
      <c r="I10" s="24" t="s">
        <v>1</v>
      </c>
      <c r="J10" s="24" t="s">
        <v>4</v>
      </c>
      <c r="K10" s="24" t="s">
        <v>28</v>
      </c>
    </row>
    <row r="11" spans="1:12" ht="53.45" customHeight="1" x14ac:dyDescent="0.4">
      <c r="B11" s="20">
        <v>1</v>
      </c>
      <c r="C11" s="37"/>
      <c r="D11" s="39"/>
      <c r="E11" s="38"/>
      <c r="F11" s="38"/>
      <c r="G11" s="38"/>
      <c r="H11" s="38"/>
      <c r="I11" s="37"/>
      <c r="J11" s="38"/>
      <c r="K11" s="14" t="s">
        <v>15</v>
      </c>
    </row>
    <row r="12" spans="1:12" ht="13.9" customHeight="1" x14ac:dyDescent="0.4"/>
    <row r="13" spans="1:12" s="7" customFormat="1" ht="29.25" customHeight="1" x14ac:dyDescent="0.4">
      <c r="A13" s="5"/>
      <c r="B13" s="10"/>
      <c r="C13" s="31" t="s">
        <v>41</v>
      </c>
      <c r="D13" s="6"/>
      <c r="E13" s="11"/>
      <c r="F13" s="11"/>
      <c r="G13" s="11"/>
      <c r="H13" s="11"/>
      <c r="I13" s="10"/>
      <c r="J13" s="11"/>
      <c r="K13" s="12"/>
    </row>
    <row r="14" spans="1:12" s="7" customFormat="1" ht="29.25" customHeight="1" x14ac:dyDescent="0.4">
      <c r="A14" s="5"/>
      <c r="B14" s="10"/>
      <c r="C14" s="31" t="s">
        <v>42</v>
      </c>
      <c r="D14" s="6"/>
      <c r="E14" s="11"/>
      <c r="F14" s="11"/>
      <c r="G14" s="11"/>
      <c r="H14" s="11"/>
      <c r="I14" s="10"/>
      <c r="J14" s="11"/>
      <c r="K14" s="12"/>
    </row>
    <row r="15" spans="1:12" ht="30" customHeight="1" x14ac:dyDescent="0.4">
      <c r="B15" s="15" t="s">
        <v>17</v>
      </c>
      <c r="I15" s="2"/>
      <c r="J15" s="3"/>
      <c r="K15" s="2"/>
      <c r="L15" s="2"/>
    </row>
    <row r="16" spans="1:12" ht="31.9" customHeight="1" x14ac:dyDescent="0.4">
      <c r="B16" s="56" t="s">
        <v>11</v>
      </c>
      <c r="C16" s="51" t="s">
        <v>32</v>
      </c>
      <c r="D16" s="51"/>
      <c r="E16" s="52" t="s">
        <v>30</v>
      </c>
      <c r="F16" s="52"/>
      <c r="G16" s="52"/>
      <c r="H16" s="52"/>
      <c r="I16" s="52"/>
      <c r="J16" s="52"/>
      <c r="K16" s="52"/>
      <c r="L16" s="13"/>
    </row>
    <row r="17" spans="1:11" s="1" customFormat="1" ht="48" x14ac:dyDescent="0.4">
      <c r="A17" s="3"/>
      <c r="B17" s="56"/>
      <c r="C17" s="23" t="s">
        <v>12</v>
      </c>
      <c r="D17" s="23" t="s">
        <v>116</v>
      </c>
      <c r="E17" s="24" t="s">
        <v>13</v>
      </c>
      <c r="F17" s="24" t="s">
        <v>3</v>
      </c>
      <c r="G17" s="24" t="s">
        <v>14</v>
      </c>
      <c r="H17" s="24" t="s">
        <v>2</v>
      </c>
      <c r="I17" s="24" t="s">
        <v>1</v>
      </c>
      <c r="J17" s="24" t="s">
        <v>4</v>
      </c>
      <c r="K17" s="24" t="s">
        <v>28</v>
      </c>
    </row>
    <row r="18" spans="1:11" ht="41.45" customHeight="1" x14ac:dyDescent="0.4">
      <c r="B18" s="21" t="str">
        <f>$B$11&amp;"-"&amp;1</f>
        <v>1-1</v>
      </c>
      <c r="C18" s="32"/>
      <c r="D18" s="33"/>
      <c r="E18" s="34"/>
      <c r="F18" s="34"/>
      <c r="G18" s="34"/>
      <c r="H18" s="34"/>
      <c r="I18" s="32"/>
      <c r="J18" s="34"/>
      <c r="K18" s="22" t="s">
        <v>19</v>
      </c>
    </row>
    <row r="19" spans="1:11" ht="41.45" customHeight="1" x14ac:dyDescent="0.4">
      <c r="B19" s="21" t="str">
        <f>$B$11&amp;"-"&amp;2</f>
        <v>1-2</v>
      </c>
      <c r="C19" s="32"/>
      <c r="D19" s="33"/>
      <c r="E19" s="34"/>
      <c r="F19" s="34"/>
      <c r="G19" s="34"/>
      <c r="H19" s="34"/>
      <c r="I19" s="32"/>
      <c r="J19" s="34"/>
      <c r="K19" s="22" t="s">
        <v>20</v>
      </c>
    </row>
    <row r="20" spans="1:11" ht="41.45" customHeight="1" x14ac:dyDescent="0.4">
      <c r="B20" s="21" t="str">
        <f>$B$11&amp;"-"&amp;3</f>
        <v>1-3</v>
      </c>
      <c r="C20" s="32"/>
      <c r="D20" s="35"/>
      <c r="E20" s="34"/>
      <c r="F20" s="34"/>
      <c r="G20" s="34"/>
      <c r="H20" s="34"/>
      <c r="I20" s="32"/>
      <c r="J20" s="34"/>
      <c r="K20" s="22" t="s">
        <v>21</v>
      </c>
    </row>
    <row r="21" spans="1:11" ht="41.45" customHeight="1" x14ac:dyDescent="0.4">
      <c r="B21" s="21" t="str">
        <f>$B$11&amp;"-"&amp;4</f>
        <v>1-4</v>
      </c>
      <c r="C21" s="34"/>
      <c r="D21" s="34"/>
      <c r="E21" s="34"/>
      <c r="F21" s="34"/>
      <c r="G21" s="34"/>
      <c r="H21" s="34"/>
      <c r="I21" s="32"/>
      <c r="J21" s="34"/>
      <c r="K21" s="22" t="s">
        <v>22</v>
      </c>
    </row>
    <row r="22" spans="1:11" ht="41.45" customHeight="1" x14ac:dyDescent="0.4">
      <c r="B22" s="21" t="str">
        <f>$B$11&amp;"-"&amp;5</f>
        <v>1-5</v>
      </c>
      <c r="C22" s="34"/>
      <c r="D22" s="34"/>
      <c r="E22" s="34"/>
      <c r="F22" s="34"/>
      <c r="G22" s="34"/>
      <c r="H22" s="34"/>
      <c r="I22" s="32"/>
      <c r="J22" s="34"/>
      <c r="K22" s="22" t="s">
        <v>23</v>
      </c>
    </row>
    <row r="23" spans="1:11" ht="41.45" customHeight="1" x14ac:dyDescent="0.4">
      <c r="B23" s="21" t="str">
        <f>$B$11&amp;"-"&amp;6</f>
        <v>1-6</v>
      </c>
      <c r="C23" s="34"/>
      <c r="D23" s="34"/>
      <c r="E23" s="34"/>
      <c r="F23" s="34"/>
      <c r="G23" s="34"/>
      <c r="H23" s="34"/>
      <c r="I23" s="32"/>
      <c r="J23" s="34"/>
      <c r="K23" s="22" t="s">
        <v>24</v>
      </c>
    </row>
    <row r="24" spans="1:11" ht="41.45" customHeight="1" x14ac:dyDescent="0.4">
      <c r="B24" s="21" t="str">
        <f>$B$11&amp;"-"&amp;7</f>
        <v>1-7</v>
      </c>
      <c r="C24" s="34"/>
      <c r="D24" s="34"/>
      <c r="E24" s="34"/>
      <c r="F24" s="34"/>
      <c r="G24" s="34"/>
      <c r="H24" s="34"/>
      <c r="I24" s="32"/>
      <c r="J24" s="34"/>
      <c r="K24" s="22" t="s">
        <v>25</v>
      </c>
    </row>
    <row r="25" spans="1:11" ht="41.45" customHeight="1" x14ac:dyDescent="0.4">
      <c r="B25" s="21" t="str">
        <f>$B$11&amp;"-"&amp;8</f>
        <v>1-8</v>
      </c>
      <c r="C25" s="34"/>
      <c r="D25" s="34"/>
      <c r="E25" s="34"/>
      <c r="F25" s="34"/>
      <c r="G25" s="34"/>
      <c r="H25" s="34"/>
      <c r="I25" s="32"/>
      <c r="J25" s="34"/>
      <c r="K25" s="22" t="s">
        <v>26</v>
      </c>
    </row>
    <row r="26" spans="1:11" ht="41.45" customHeight="1" x14ac:dyDescent="0.4">
      <c r="B26" s="21" t="str">
        <f>$B$11&amp;"-"&amp;9</f>
        <v>1-9</v>
      </c>
      <c r="C26" s="32"/>
      <c r="D26" s="33"/>
      <c r="E26" s="34"/>
      <c r="F26" s="34"/>
      <c r="G26" s="34"/>
      <c r="H26" s="34"/>
      <c r="I26" s="32"/>
      <c r="J26" s="34"/>
      <c r="K26" s="22" t="s">
        <v>27</v>
      </c>
    </row>
    <row r="27" spans="1:11" ht="41.45" customHeight="1" x14ac:dyDescent="0.4">
      <c r="B27" s="21" t="str">
        <f>$B$11&amp;"-"&amp;10</f>
        <v>1-10</v>
      </c>
      <c r="C27" s="32"/>
      <c r="D27" s="33"/>
      <c r="E27" s="34"/>
      <c r="F27" s="34"/>
      <c r="G27" s="34"/>
      <c r="H27" s="34"/>
      <c r="I27" s="32"/>
      <c r="J27" s="34"/>
      <c r="K27" s="22" t="s">
        <v>18</v>
      </c>
    </row>
    <row r="28" spans="1:11" ht="30.6" customHeight="1" x14ac:dyDescent="0.4">
      <c r="E28" s="16" t="s">
        <v>40</v>
      </c>
    </row>
    <row r="32" spans="1:11" ht="35.450000000000003" customHeight="1" x14ac:dyDescent="0.4">
      <c r="B32" s="15"/>
      <c r="K32"/>
    </row>
    <row r="33" spans="2:11" ht="31.15" customHeight="1" x14ac:dyDescent="0.4">
      <c r="B33" s="50" t="s">
        <v>11</v>
      </c>
      <c r="C33" s="51" t="s">
        <v>32</v>
      </c>
      <c r="D33" s="51"/>
      <c r="E33" s="52" t="s">
        <v>30</v>
      </c>
      <c r="F33" s="52"/>
      <c r="G33" s="52"/>
      <c r="H33" s="52"/>
      <c r="I33" s="52"/>
      <c r="J33" s="52"/>
      <c r="K33" s="52"/>
    </row>
    <row r="34" spans="2:11" ht="51" customHeight="1" x14ac:dyDescent="0.4">
      <c r="B34" s="50"/>
      <c r="C34" s="23" t="s">
        <v>12</v>
      </c>
      <c r="D34" s="23" t="s">
        <v>0</v>
      </c>
      <c r="E34" s="24" t="s">
        <v>13</v>
      </c>
      <c r="F34" s="24" t="s">
        <v>3</v>
      </c>
      <c r="G34" s="24" t="s">
        <v>14</v>
      </c>
      <c r="H34" s="24" t="s">
        <v>2</v>
      </c>
      <c r="I34" s="24" t="s">
        <v>1</v>
      </c>
      <c r="J34" s="24" t="s">
        <v>4</v>
      </c>
      <c r="K34" s="24" t="s">
        <v>28</v>
      </c>
    </row>
    <row r="35" spans="2:11" ht="37.9" customHeight="1" x14ac:dyDescent="0.4">
      <c r="B35" s="21" t="str">
        <f>$B$11&amp;"-"&amp;11</f>
        <v>1-11</v>
      </c>
      <c r="C35" s="29"/>
      <c r="D35" s="26"/>
      <c r="E35" s="32"/>
      <c r="F35" s="27"/>
      <c r="G35" s="27"/>
      <c r="H35" s="27"/>
      <c r="I35" s="28"/>
      <c r="J35" s="27"/>
      <c r="K35" s="36" t="s">
        <v>53</v>
      </c>
    </row>
    <row r="36" spans="2:11" ht="37.9" customHeight="1" x14ac:dyDescent="0.4">
      <c r="B36" s="21" t="str">
        <f>$B$11&amp;"-"&amp;12</f>
        <v>1-12</v>
      </c>
      <c r="C36" s="29"/>
      <c r="D36" s="26"/>
      <c r="E36" s="32"/>
      <c r="F36" s="27"/>
      <c r="G36" s="27"/>
      <c r="H36" s="27"/>
      <c r="I36" s="28"/>
      <c r="J36" s="27"/>
      <c r="K36" s="36" t="s">
        <v>54</v>
      </c>
    </row>
    <row r="37" spans="2:11" ht="37.9" customHeight="1" x14ac:dyDescent="0.4">
      <c r="B37" s="21" t="str">
        <f>$B$11&amp;"-"&amp;13</f>
        <v>1-13</v>
      </c>
      <c r="C37" s="29"/>
      <c r="D37" s="26"/>
      <c r="E37" s="32"/>
      <c r="F37" s="27"/>
      <c r="G37" s="27"/>
      <c r="H37" s="27"/>
      <c r="I37" s="28"/>
      <c r="J37" s="27"/>
      <c r="K37" s="36" t="s">
        <v>55</v>
      </c>
    </row>
    <row r="38" spans="2:11" ht="37.9" customHeight="1" x14ac:dyDescent="0.4">
      <c r="B38" s="21" t="str">
        <f>$B$11&amp;"-"&amp;14</f>
        <v>1-14</v>
      </c>
      <c r="C38" s="25"/>
      <c r="D38" s="25"/>
      <c r="E38" s="32"/>
      <c r="F38" s="25"/>
      <c r="G38" s="25"/>
      <c r="H38" s="25"/>
      <c r="I38" s="29"/>
      <c r="J38" s="25"/>
      <c r="K38" s="36" t="s">
        <v>56</v>
      </c>
    </row>
    <row r="39" spans="2:11" ht="37.9" customHeight="1" x14ac:dyDescent="0.4">
      <c r="B39" s="21" t="str">
        <f>$B$11&amp;"-"&amp;15</f>
        <v>1-15</v>
      </c>
      <c r="C39" s="25"/>
      <c r="D39" s="25"/>
      <c r="E39" s="32"/>
      <c r="F39" s="25"/>
      <c r="G39" s="25"/>
      <c r="H39" s="25"/>
      <c r="I39" s="29"/>
      <c r="J39" s="25"/>
      <c r="K39" s="36" t="s">
        <v>57</v>
      </c>
    </row>
    <row r="40" spans="2:11" ht="37.9" customHeight="1" x14ac:dyDescent="0.4">
      <c r="B40" s="21" t="str">
        <f>$B$11&amp;"-"&amp;16</f>
        <v>1-16</v>
      </c>
      <c r="C40" s="25"/>
      <c r="D40" s="25"/>
      <c r="E40" s="32"/>
      <c r="F40" s="25"/>
      <c r="G40" s="25"/>
      <c r="H40" s="25"/>
      <c r="I40" s="29"/>
      <c r="J40" s="25"/>
      <c r="K40" s="36" t="s">
        <v>58</v>
      </c>
    </row>
    <row r="41" spans="2:11" ht="37.9" customHeight="1" x14ac:dyDescent="0.4">
      <c r="B41" s="21" t="str">
        <f>$B$11&amp;"-"&amp;17</f>
        <v>1-17</v>
      </c>
      <c r="C41" s="25"/>
      <c r="D41" s="25"/>
      <c r="E41" s="32"/>
      <c r="F41" s="25"/>
      <c r="G41" s="25"/>
      <c r="H41" s="25"/>
      <c r="I41" s="29"/>
      <c r="J41" s="25"/>
      <c r="K41" s="36" t="s">
        <v>59</v>
      </c>
    </row>
    <row r="42" spans="2:11" ht="37.9" customHeight="1" x14ac:dyDescent="0.4">
      <c r="B42" s="21" t="str">
        <f>$B$11&amp;"-"&amp;18</f>
        <v>1-18</v>
      </c>
      <c r="C42" s="25"/>
      <c r="D42" s="25"/>
      <c r="E42" s="32"/>
      <c r="F42" s="25"/>
      <c r="G42" s="25"/>
      <c r="H42" s="25"/>
      <c r="I42" s="29"/>
      <c r="J42" s="25"/>
      <c r="K42" s="36" t="s">
        <v>60</v>
      </c>
    </row>
    <row r="43" spans="2:11" ht="37.9" customHeight="1" x14ac:dyDescent="0.4">
      <c r="B43" s="21" t="str">
        <f>$B$11&amp;"-"&amp;19</f>
        <v>1-19</v>
      </c>
      <c r="C43" s="29"/>
      <c r="D43" s="26"/>
      <c r="E43" s="32"/>
      <c r="F43" s="27"/>
      <c r="G43" s="27"/>
      <c r="H43" s="27"/>
      <c r="I43" s="28"/>
      <c r="J43" s="27"/>
      <c r="K43" s="36" t="s">
        <v>61</v>
      </c>
    </row>
    <row r="44" spans="2:11" ht="37.5" customHeight="1" x14ac:dyDescent="0.4">
      <c r="B44" s="21" t="str">
        <f>$B$11&amp;"-"&amp;20</f>
        <v>1-20</v>
      </c>
      <c r="C44" s="29"/>
      <c r="D44" s="26"/>
      <c r="E44" s="32"/>
      <c r="F44" s="27"/>
      <c r="G44" s="27"/>
      <c r="H44" s="27"/>
      <c r="I44" s="28"/>
      <c r="J44" s="27"/>
      <c r="K44" s="36" t="s">
        <v>62</v>
      </c>
    </row>
    <row r="45" spans="2:11" ht="37.9" customHeight="1" x14ac:dyDescent="0.4">
      <c r="B45" s="21" t="str">
        <f>$B$11&amp;"-"&amp;21</f>
        <v>1-21</v>
      </c>
      <c r="C45" s="29"/>
      <c r="D45" s="26"/>
      <c r="E45" s="32"/>
      <c r="F45" s="27"/>
      <c r="G45" s="27"/>
      <c r="H45" s="27"/>
      <c r="I45" s="28"/>
      <c r="J45" s="27"/>
      <c r="K45" s="36" t="s">
        <v>63</v>
      </c>
    </row>
    <row r="46" spans="2:11" ht="37.9" customHeight="1" x14ac:dyDescent="0.4">
      <c r="B46" s="21" t="str">
        <f>$B$11&amp;"-"&amp;22</f>
        <v>1-22</v>
      </c>
      <c r="C46" s="29"/>
      <c r="D46" s="26"/>
      <c r="E46" s="32"/>
      <c r="F46" s="27"/>
      <c r="G46" s="27"/>
      <c r="H46" s="27"/>
      <c r="I46" s="28"/>
      <c r="J46" s="27"/>
      <c r="K46" s="36" t="s">
        <v>64</v>
      </c>
    </row>
    <row r="47" spans="2:11" ht="37.9" customHeight="1" x14ac:dyDescent="0.4">
      <c r="B47" s="21" t="str">
        <f>$B$11&amp;"-"&amp;23</f>
        <v>1-23</v>
      </c>
      <c r="C47" s="29"/>
      <c r="D47" s="26"/>
      <c r="E47" s="32"/>
      <c r="F47" s="27"/>
      <c r="G47" s="27"/>
      <c r="H47" s="27"/>
      <c r="I47" s="28"/>
      <c r="J47" s="27"/>
      <c r="K47" s="36" t="s">
        <v>65</v>
      </c>
    </row>
    <row r="48" spans="2:11" ht="37.9" customHeight="1" x14ac:dyDescent="0.4">
      <c r="B48" s="21" t="str">
        <f>$B$11&amp;"-"&amp;24</f>
        <v>1-24</v>
      </c>
      <c r="C48" s="25"/>
      <c r="D48" s="25"/>
      <c r="E48" s="32"/>
      <c r="F48" s="25"/>
      <c r="G48" s="25"/>
      <c r="H48" s="25"/>
      <c r="I48" s="29"/>
      <c r="J48" s="25"/>
      <c r="K48" s="36" t="s">
        <v>66</v>
      </c>
    </row>
    <row r="49" spans="2:11" ht="37.9" customHeight="1" x14ac:dyDescent="0.4">
      <c r="B49" s="21" t="str">
        <f>$B$11&amp;"-"&amp;25</f>
        <v>1-25</v>
      </c>
      <c r="C49" s="25"/>
      <c r="D49" s="25"/>
      <c r="E49" s="32"/>
      <c r="F49" s="25"/>
      <c r="G49" s="25"/>
      <c r="H49" s="25"/>
      <c r="I49" s="29"/>
      <c r="J49" s="25"/>
      <c r="K49" s="36" t="s">
        <v>67</v>
      </c>
    </row>
    <row r="50" spans="2:11" ht="37.9" customHeight="1" x14ac:dyDescent="0.4">
      <c r="B50" s="21" t="str">
        <f>$B$11&amp;"-"&amp;26</f>
        <v>1-26</v>
      </c>
      <c r="C50" s="25"/>
      <c r="D50" s="25"/>
      <c r="E50" s="32"/>
      <c r="F50" s="25"/>
      <c r="G50" s="25"/>
      <c r="H50" s="25"/>
      <c r="I50" s="29"/>
      <c r="J50" s="25"/>
      <c r="K50" s="36" t="s">
        <v>68</v>
      </c>
    </row>
    <row r="51" spans="2:11" ht="37.9" customHeight="1" x14ac:dyDescent="0.4">
      <c r="B51" s="21" t="str">
        <f>$B$11&amp;"-"&amp;27</f>
        <v>1-27</v>
      </c>
      <c r="C51" s="25"/>
      <c r="D51" s="25"/>
      <c r="E51" s="32"/>
      <c r="F51" s="25"/>
      <c r="G51" s="25"/>
      <c r="H51" s="25"/>
      <c r="I51" s="29"/>
      <c r="J51" s="25"/>
      <c r="K51" s="36" t="s">
        <v>69</v>
      </c>
    </row>
    <row r="52" spans="2:11" ht="37.9" customHeight="1" x14ac:dyDescent="0.4">
      <c r="B52" s="21" t="str">
        <f>$B$11&amp;"-"&amp;28</f>
        <v>1-28</v>
      </c>
      <c r="C52" s="25"/>
      <c r="D52" s="25"/>
      <c r="E52" s="32"/>
      <c r="F52" s="25"/>
      <c r="G52" s="25"/>
      <c r="H52" s="25"/>
      <c r="I52" s="29"/>
      <c r="J52" s="25"/>
      <c r="K52" s="36" t="s">
        <v>70</v>
      </c>
    </row>
    <row r="53" spans="2:11" ht="37.9" customHeight="1" x14ac:dyDescent="0.4">
      <c r="B53" s="21" t="str">
        <f>$B$11&amp;"-"&amp;29</f>
        <v>1-29</v>
      </c>
      <c r="C53" s="29"/>
      <c r="D53" s="26"/>
      <c r="E53" s="32"/>
      <c r="F53" s="27"/>
      <c r="G53" s="27"/>
      <c r="H53" s="27"/>
      <c r="I53" s="28"/>
      <c r="J53" s="27"/>
      <c r="K53" s="36" t="s">
        <v>71</v>
      </c>
    </row>
    <row r="54" spans="2:11" ht="37.5" customHeight="1" x14ac:dyDescent="0.4">
      <c r="B54" s="21" t="str">
        <f>$B$11&amp;"-"&amp;30</f>
        <v>1-30</v>
      </c>
      <c r="C54" s="29"/>
      <c r="D54" s="26"/>
      <c r="E54" s="32"/>
      <c r="F54" s="27"/>
      <c r="G54" s="27"/>
      <c r="H54" s="27"/>
      <c r="I54" s="28"/>
      <c r="J54" s="27"/>
      <c r="K54" s="36" t="s">
        <v>72</v>
      </c>
    </row>
    <row r="55" spans="2:11" ht="43.15" customHeight="1" x14ac:dyDescent="0.4">
      <c r="E55" s="16" t="s">
        <v>40</v>
      </c>
      <c r="K55"/>
    </row>
  </sheetData>
  <mergeCells count="13">
    <mergeCell ref="B33:B34"/>
    <mergeCell ref="C33:D33"/>
    <mergeCell ref="E33:K33"/>
    <mergeCell ref="B2:K2"/>
    <mergeCell ref="B9:B10"/>
    <mergeCell ref="C9:D9"/>
    <mergeCell ref="E9:K9"/>
    <mergeCell ref="B16:B17"/>
    <mergeCell ref="C16:D16"/>
    <mergeCell ref="E16:K16"/>
    <mergeCell ref="B4:K4"/>
    <mergeCell ref="J3:K3"/>
    <mergeCell ref="G7:J7"/>
  </mergeCells>
  <phoneticPr fontId="1"/>
  <dataValidations count="1">
    <dataValidation type="list" allowBlank="1" showInputMessage="1" showErrorMessage="1" sqref="I35:I54 I18:I27 I11 I13:I14">
      <formula1>"食料品,ファッション,グルメ,住まい,健康,趣味,美容,その他"</formula1>
    </dataValidation>
  </dataValidations>
  <printOptions horizontalCentered="1"/>
  <pageMargins left="0.39370078740157483" right="0.39370078740157483" top="0.59055118110236227" bottom="0.39370078740157483" header="0.31496062992125984" footer="0.31496062992125984"/>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L32"/>
  <sheetViews>
    <sheetView showGridLines="0" topLeftCell="A7" zoomScale="55" zoomScaleNormal="55" workbookViewId="0">
      <selection activeCell="E18" sqref="E18"/>
    </sheetView>
  </sheetViews>
  <sheetFormatPr defaultRowHeight="18.75" x14ac:dyDescent="0.4"/>
  <cols>
    <col min="1" max="1" width="2.625" style="2" customWidth="1"/>
    <col min="2" max="2" width="10.375" style="3" customWidth="1"/>
    <col min="3" max="3" width="22.75" style="2" customWidth="1"/>
    <col min="4" max="4" width="37.375" style="2" customWidth="1"/>
    <col min="5" max="5" width="32.25" style="2" customWidth="1"/>
    <col min="6" max="6" width="19.25" style="2" customWidth="1"/>
    <col min="7" max="7" width="50.5" style="2" customWidth="1"/>
    <col min="8" max="8" width="18.625" style="2" customWidth="1"/>
    <col min="9" max="9" width="17.75" style="3" customWidth="1"/>
    <col min="10" max="10" width="43.25" style="2" customWidth="1"/>
    <col min="11" max="11" width="10.75" style="3" customWidth="1"/>
    <col min="12" max="12" width="2.375" customWidth="1"/>
  </cols>
  <sheetData>
    <row r="2" spans="1:12" ht="46.15" customHeight="1" x14ac:dyDescent="0.4">
      <c r="B2" s="53" t="s">
        <v>118</v>
      </c>
      <c r="C2" s="54"/>
      <c r="D2" s="54"/>
      <c r="E2" s="54"/>
      <c r="F2" s="54"/>
      <c r="G2" s="54"/>
      <c r="H2" s="54"/>
      <c r="I2" s="54"/>
      <c r="J2" s="54"/>
      <c r="K2" s="55"/>
    </row>
    <row r="3" spans="1:12" ht="40.15" customHeight="1" x14ac:dyDescent="0.4">
      <c r="B3" s="49" t="s">
        <v>119</v>
      </c>
      <c r="E3" s="4"/>
      <c r="I3" s="2"/>
      <c r="J3" s="64" t="s">
        <v>76</v>
      </c>
      <c r="K3" s="64"/>
    </row>
    <row r="4" spans="1:12" s="19" customFormat="1" ht="123" customHeight="1" x14ac:dyDescent="0.4">
      <c r="A4" s="2"/>
      <c r="B4" s="57" t="s">
        <v>104</v>
      </c>
      <c r="C4" s="65"/>
      <c r="D4" s="65"/>
      <c r="E4" s="65"/>
      <c r="F4" s="65"/>
      <c r="G4" s="65"/>
      <c r="H4" s="65"/>
      <c r="I4" s="65"/>
      <c r="J4" s="65"/>
      <c r="K4" s="66"/>
      <c r="L4" s="2"/>
    </row>
    <row r="5" spans="1:12" ht="15" customHeight="1" x14ac:dyDescent="0.4">
      <c r="B5" s="17"/>
      <c r="C5" s="18"/>
      <c r="D5" s="18"/>
      <c r="E5" s="18"/>
      <c r="F5" s="18"/>
      <c r="G5" s="18"/>
      <c r="H5" s="18"/>
      <c r="I5" s="18"/>
      <c r="J5" s="18"/>
      <c r="K5" s="18"/>
      <c r="L5" s="2"/>
    </row>
    <row r="6" spans="1:12" ht="35.450000000000003" customHeight="1" x14ac:dyDescent="0.4">
      <c r="B6" s="15" t="s">
        <v>16</v>
      </c>
      <c r="C6" s="8"/>
      <c r="D6" s="9"/>
      <c r="I6" s="2"/>
      <c r="J6" s="3"/>
      <c r="K6" s="2"/>
      <c r="L6" s="2"/>
    </row>
    <row r="7" spans="1:12" s="19" customFormat="1" ht="53.45" customHeight="1" x14ac:dyDescent="0.4">
      <c r="A7" s="2"/>
      <c r="B7" s="42"/>
      <c r="C7" s="41" t="s">
        <v>103</v>
      </c>
      <c r="D7" s="44" t="s">
        <v>117</v>
      </c>
      <c r="E7" s="40"/>
      <c r="F7" s="43" t="s">
        <v>74</v>
      </c>
      <c r="G7" s="61" t="s">
        <v>73</v>
      </c>
      <c r="H7" s="62"/>
      <c r="I7" s="62"/>
      <c r="J7" s="63"/>
    </row>
    <row r="8" spans="1:12" ht="15" customHeight="1" x14ac:dyDescent="0.4">
      <c r="B8" s="15"/>
      <c r="C8" s="8"/>
      <c r="D8" s="9"/>
      <c r="I8" s="2"/>
      <c r="J8" s="3"/>
      <c r="K8" s="2"/>
      <c r="L8" s="2"/>
    </row>
    <row r="9" spans="1:12" ht="31.9" customHeight="1" x14ac:dyDescent="0.4">
      <c r="B9" s="56" t="s">
        <v>11</v>
      </c>
      <c r="C9" s="51" t="s">
        <v>31</v>
      </c>
      <c r="D9" s="51"/>
      <c r="E9" s="52" t="s">
        <v>29</v>
      </c>
      <c r="F9" s="52"/>
      <c r="G9" s="52"/>
      <c r="H9" s="52"/>
      <c r="I9" s="52"/>
      <c r="J9" s="52"/>
      <c r="K9" s="52"/>
      <c r="L9" s="13"/>
    </row>
    <row r="10" spans="1:12" s="1" customFormat="1" ht="48" x14ac:dyDescent="0.4">
      <c r="A10" s="3"/>
      <c r="B10" s="56"/>
      <c r="C10" s="23" t="s">
        <v>12</v>
      </c>
      <c r="D10" s="23" t="s">
        <v>116</v>
      </c>
      <c r="E10" s="24" t="s">
        <v>13</v>
      </c>
      <c r="F10" s="24" t="s">
        <v>3</v>
      </c>
      <c r="G10" s="24" t="s">
        <v>14</v>
      </c>
      <c r="H10" s="24" t="s">
        <v>2</v>
      </c>
      <c r="I10" s="24" t="s">
        <v>1</v>
      </c>
      <c r="J10" s="24" t="s">
        <v>4</v>
      </c>
      <c r="K10" s="24" t="s">
        <v>28</v>
      </c>
    </row>
    <row r="11" spans="1:12" ht="53.45" customHeight="1" x14ac:dyDescent="0.4">
      <c r="B11" s="20">
        <v>1</v>
      </c>
      <c r="C11" s="37" t="s">
        <v>84</v>
      </c>
      <c r="D11" s="45" t="s">
        <v>96</v>
      </c>
      <c r="E11" s="38" t="s">
        <v>86</v>
      </c>
      <c r="F11" s="38" t="s">
        <v>33</v>
      </c>
      <c r="G11" s="38" t="s">
        <v>85</v>
      </c>
      <c r="H11" s="38" t="s">
        <v>109</v>
      </c>
      <c r="I11" s="37" t="s">
        <v>87</v>
      </c>
      <c r="J11" s="38" t="s">
        <v>89</v>
      </c>
      <c r="K11" s="14" t="s">
        <v>15</v>
      </c>
    </row>
    <row r="13" spans="1:12" s="7" customFormat="1" ht="29.25" customHeight="1" x14ac:dyDescent="0.4">
      <c r="A13" s="5"/>
      <c r="B13" s="10"/>
      <c r="C13" s="31" t="s">
        <v>41</v>
      </c>
      <c r="D13" s="6"/>
      <c r="E13" s="11"/>
      <c r="F13" s="11"/>
      <c r="G13" s="11"/>
      <c r="H13" s="11"/>
      <c r="I13" s="10"/>
      <c r="J13" s="11"/>
      <c r="K13" s="12"/>
    </row>
    <row r="14" spans="1:12" s="7" customFormat="1" ht="29.25" customHeight="1" x14ac:dyDescent="0.4">
      <c r="A14" s="5"/>
      <c r="B14" s="10"/>
      <c r="C14" s="31" t="s">
        <v>42</v>
      </c>
      <c r="D14" s="6"/>
      <c r="E14" s="11"/>
      <c r="F14" s="11"/>
      <c r="G14" s="11"/>
      <c r="H14" s="11"/>
      <c r="I14" s="10"/>
      <c r="J14" s="11"/>
      <c r="K14" s="12"/>
    </row>
    <row r="15" spans="1:12" ht="30" customHeight="1" x14ac:dyDescent="0.4">
      <c r="B15" s="15" t="s">
        <v>17</v>
      </c>
      <c r="I15" s="2"/>
      <c r="J15" s="3"/>
      <c r="K15" s="2"/>
      <c r="L15" s="2"/>
    </row>
    <row r="16" spans="1:12" ht="31.9" customHeight="1" x14ac:dyDescent="0.4">
      <c r="B16" s="56" t="s">
        <v>11</v>
      </c>
      <c r="C16" s="51" t="s">
        <v>32</v>
      </c>
      <c r="D16" s="51"/>
      <c r="E16" s="52" t="s">
        <v>30</v>
      </c>
      <c r="F16" s="52"/>
      <c r="G16" s="52"/>
      <c r="H16" s="52"/>
      <c r="I16" s="52"/>
      <c r="J16" s="52"/>
      <c r="K16" s="52"/>
      <c r="L16" s="13"/>
    </row>
    <row r="17" spans="1:12" s="1" customFormat="1" ht="48" x14ac:dyDescent="0.4">
      <c r="A17" s="3"/>
      <c r="B17" s="56"/>
      <c r="C17" s="23" t="s">
        <v>12</v>
      </c>
      <c r="D17" s="23" t="s">
        <v>116</v>
      </c>
      <c r="E17" s="24" t="s">
        <v>13</v>
      </c>
      <c r="F17" s="24" t="s">
        <v>3</v>
      </c>
      <c r="G17" s="24" t="s">
        <v>14</v>
      </c>
      <c r="H17" s="24" t="s">
        <v>2</v>
      </c>
      <c r="I17" s="24" t="s">
        <v>1</v>
      </c>
      <c r="J17" s="24" t="s">
        <v>4</v>
      </c>
      <c r="K17" s="24" t="s">
        <v>28</v>
      </c>
    </row>
    <row r="18" spans="1:12" ht="41.45" customHeight="1" x14ac:dyDescent="0.4">
      <c r="B18" s="21" t="str">
        <f>$B$11&amp;"-"&amp;1</f>
        <v>1-1</v>
      </c>
      <c r="C18" s="28" t="s">
        <v>105</v>
      </c>
      <c r="D18" s="48" t="s">
        <v>106</v>
      </c>
      <c r="E18" s="27" t="s">
        <v>107</v>
      </c>
      <c r="F18" s="27" t="s">
        <v>108</v>
      </c>
      <c r="G18" s="27" t="s">
        <v>110</v>
      </c>
      <c r="H18" s="27" t="s">
        <v>109</v>
      </c>
      <c r="I18" s="28" t="s">
        <v>87</v>
      </c>
      <c r="J18" s="27" t="s">
        <v>88</v>
      </c>
      <c r="K18" s="22" t="s">
        <v>19</v>
      </c>
    </row>
    <row r="19" spans="1:12" ht="41.45" customHeight="1" x14ac:dyDescent="0.4">
      <c r="B19" s="21" t="str">
        <f>$B$11&amp;"-"&amp;2</f>
        <v>1-2</v>
      </c>
      <c r="C19" s="29" t="s">
        <v>100</v>
      </c>
      <c r="D19" s="46" t="s">
        <v>97</v>
      </c>
      <c r="E19" s="34" t="s">
        <v>90</v>
      </c>
      <c r="F19" s="34" t="s">
        <v>33</v>
      </c>
      <c r="G19" s="34" t="s">
        <v>93</v>
      </c>
      <c r="H19" s="34" t="s">
        <v>34</v>
      </c>
      <c r="I19" s="32" t="s">
        <v>87</v>
      </c>
      <c r="J19" s="34" t="s">
        <v>88</v>
      </c>
      <c r="K19" s="22" t="s">
        <v>20</v>
      </c>
    </row>
    <row r="20" spans="1:12" ht="41.45" customHeight="1" x14ac:dyDescent="0.4">
      <c r="B20" s="21" t="str">
        <f>$B$11&amp;"-"&amp;3</f>
        <v>1-3</v>
      </c>
      <c r="C20" s="29" t="s">
        <v>101</v>
      </c>
      <c r="D20" s="46" t="s">
        <v>98</v>
      </c>
      <c r="E20" s="34" t="s">
        <v>91</v>
      </c>
      <c r="F20" s="34" t="s">
        <v>36</v>
      </c>
      <c r="G20" s="34" t="s">
        <v>94</v>
      </c>
      <c r="H20" s="34" t="s">
        <v>37</v>
      </c>
      <c r="I20" s="32" t="s">
        <v>87</v>
      </c>
      <c r="J20" s="34" t="s">
        <v>89</v>
      </c>
      <c r="K20" s="22" t="s">
        <v>21</v>
      </c>
    </row>
    <row r="21" spans="1:12" ht="41.45" customHeight="1" x14ac:dyDescent="0.4">
      <c r="B21" s="21" t="str">
        <f>$B$11&amp;"-"&amp;4</f>
        <v>1-4</v>
      </c>
      <c r="C21" s="29" t="s">
        <v>102</v>
      </c>
      <c r="D21" s="46" t="s">
        <v>99</v>
      </c>
      <c r="E21" s="34" t="s">
        <v>92</v>
      </c>
      <c r="F21" s="34" t="s">
        <v>38</v>
      </c>
      <c r="G21" s="34" t="s">
        <v>95</v>
      </c>
      <c r="H21" s="34" t="s">
        <v>39</v>
      </c>
      <c r="I21" s="32" t="s">
        <v>87</v>
      </c>
      <c r="J21" s="34" t="s">
        <v>89</v>
      </c>
      <c r="K21" s="22" t="s">
        <v>22</v>
      </c>
    </row>
    <row r="22" spans="1:12" ht="41.45" customHeight="1" x14ac:dyDescent="0.4">
      <c r="B22" s="21" t="str">
        <f>$B$11&amp;"-"&amp;5</f>
        <v>1-5</v>
      </c>
      <c r="C22" s="25"/>
      <c r="D22" s="25"/>
      <c r="E22" s="25"/>
      <c r="F22" s="25"/>
      <c r="G22" s="25"/>
      <c r="H22" s="25"/>
      <c r="I22" s="29"/>
      <c r="J22" s="25"/>
      <c r="K22" s="22" t="s">
        <v>23</v>
      </c>
    </row>
    <row r="23" spans="1:12" ht="41.45" customHeight="1" x14ac:dyDescent="0.4">
      <c r="B23" s="21" t="str">
        <f>$B$11&amp;"-"&amp;6</f>
        <v>1-6</v>
      </c>
      <c r="C23" s="25"/>
      <c r="D23" s="25"/>
      <c r="E23" s="25"/>
      <c r="F23" s="25"/>
      <c r="G23" s="25"/>
      <c r="H23" s="25"/>
      <c r="I23" s="29"/>
      <c r="J23" s="25"/>
      <c r="K23" s="22" t="s">
        <v>24</v>
      </c>
    </row>
    <row r="24" spans="1:12" ht="41.45" customHeight="1" x14ac:dyDescent="0.4">
      <c r="B24" s="21" t="str">
        <f>$B$11&amp;"-"&amp;7</f>
        <v>1-7</v>
      </c>
      <c r="C24" s="25"/>
      <c r="D24" s="25"/>
      <c r="E24" s="25"/>
      <c r="F24" s="25"/>
      <c r="G24" s="25"/>
      <c r="H24" s="25"/>
      <c r="I24" s="29"/>
      <c r="J24" s="25"/>
      <c r="K24" s="22" t="s">
        <v>25</v>
      </c>
    </row>
    <row r="25" spans="1:12" ht="41.45" customHeight="1" x14ac:dyDescent="0.4">
      <c r="B25" s="21" t="str">
        <f>$B$11&amp;"-"&amp;8</f>
        <v>1-8</v>
      </c>
      <c r="C25" s="25"/>
      <c r="D25" s="25"/>
      <c r="E25" s="25"/>
      <c r="F25" s="25"/>
      <c r="G25" s="25"/>
      <c r="H25" s="25"/>
      <c r="I25" s="29"/>
      <c r="J25" s="25"/>
      <c r="K25" s="22" t="s">
        <v>26</v>
      </c>
    </row>
    <row r="26" spans="1:12" ht="41.45" customHeight="1" x14ac:dyDescent="0.4">
      <c r="B26" s="21" t="str">
        <f>$B$11&amp;"-"&amp;9</f>
        <v>1-9</v>
      </c>
      <c r="C26" s="29"/>
      <c r="D26" s="26"/>
      <c r="E26" s="27"/>
      <c r="F26" s="27"/>
      <c r="G26" s="27"/>
      <c r="H26" s="27"/>
      <c r="I26" s="28"/>
      <c r="J26" s="27"/>
      <c r="K26" s="22" t="s">
        <v>27</v>
      </c>
    </row>
    <row r="27" spans="1:12" ht="41.45" customHeight="1" x14ac:dyDescent="0.4">
      <c r="B27" s="21" t="str">
        <f>$B$11&amp;"-"&amp;10</f>
        <v>1-10</v>
      </c>
      <c r="C27" s="29"/>
      <c r="D27" s="26"/>
      <c r="E27" s="27"/>
      <c r="F27" s="27"/>
      <c r="G27" s="27"/>
      <c r="H27" s="27"/>
      <c r="I27" s="28"/>
      <c r="J27" s="27"/>
      <c r="K27" s="22" t="s">
        <v>18</v>
      </c>
    </row>
    <row r="28" spans="1:12" ht="30.6" customHeight="1" x14ac:dyDescent="0.4">
      <c r="E28" s="16" t="s">
        <v>40</v>
      </c>
    </row>
    <row r="32" spans="1:12" s="2" customFormat="1" x14ac:dyDescent="0.4">
      <c r="B32" s="3"/>
      <c r="F32" s="30"/>
      <c r="I32" s="3"/>
      <c r="K32" s="3"/>
      <c r="L32"/>
    </row>
  </sheetData>
  <mergeCells count="10">
    <mergeCell ref="B16:B17"/>
    <mergeCell ref="C16:D16"/>
    <mergeCell ref="E16:K16"/>
    <mergeCell ref="B2:K2"/>
    <mergeCell ref="J3:K3"/>
    <mergeCell ref="B4:K4"/>
    <mergeCell ref="B9:B10"/>
    <mergeCell ref="C9:D9"/>
    <mergeCell ref="E9:K9"/>
    <mergeCell ref="G7:J7"/>
  </mergeCells>
  <phoneticPr fontId="1"/>
  <dataValidations count="1">
    <dataValidation type="list" allowBlank="1" showInputMessage="1" showErrorMessage="1" sqref="I13:I14 I11 I18:I27">
      <formula1>"食料品,ファッション,グルメ,住まい,健康,趣味,美容,その他"</formula1>
    </dataValidation>
  </dataValidations>
  <hyperlinks>
    <hyperlink ref="D11" r:id="rId1"/>
    <hyperlink ref="D19" r:id="rId2"/>
    <hyperlink ref="D18" r:id="rId3"/>
  </hyperlinks>
  <printOptions horizontalCentered="1"/>
  <pageMargins left="0.39370078740157483" right="0.39370078740157483" top="0.59055118110236227" bottom="0.39370078740157483" header="0.31496062992125984" footer="0.31496062992125984"/>
  <pageSetup paperSize="9" scale="45"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showGridLines="0" topLeftCell="A7" zoomScale="55" zoomScaleNormal="55" workbookViewId="0">
      <selection activeCell="G19" sqref="G19"/>
    </sheetView>
  </sheetViews>
  <sheetFormatPr defaultRowHeight="18.75" x14ac:dyDescent="0.4"/>
  <cols>
    <col min="1" max="1" width="2.625" style="2" customWidth="1"/>
    <col min="2" max="2" width="10.375" style="3" customWidth="1"/>
    <col min="3" max="3" width="22.75" style="2" customWidth="1"/>
    <col min="4" max="4" width="37.375" style="2" customWidth="1"/>
    <col min="5" max="5" width="32.25" style="2" customWidth="1"/>
    <col min="6" max="6" width="19.25" style="2" customWidth="1"/>
    <col min="7" max="7" width="50.5" style="2" customWidth="1"/>
    <col min="8" max="8" width="18.625" style="2" customWidth="1"/>
    <col min="9" max="9" width="17.75" style="3" customWidth="1"/>
    <col min="10" max="10" width="43.25" style="2" customWidth="1"/>
    <col min="11" max="11" width="10.75" style="3" customWidth="1"/>
    <col min="12" max="12" width="2.375" customWidth="1"/>
  </cols>
  <sheetData>
    <row r="2" spans="1:12" ht="46.15" customHeight="1" x14ac:dyDescent="0.4">
      <c r="B2" s="53" t="s">
        <v>118</v>
      </c>
      <c r="C2" s="54"/>
      <c r="D2" s="54"/>
      <c r="E2" s="54"/>
      <c r="F2" s="54"/>
      <c r="G2" s="54"/>
      <c r="H2" s="54"/>
      <c r="I2" s="54"/>
      <c r="J2" s="54"/>
      <c r="K2" s="55"/>
    </row>
    <row r="3" spans="1:12" ht="40.15" customHeight="1" x14ac:dyDescent="0.4">
      <c r="B3" s="49" t="s">
        <v>119</v>
      </c>
      <c r="E3" s="4"/>
      <c r="I3" s="2"/>
      <c r="J3" s="64" t="s">
        <v>76</v>
      </c>
      <c r="K3" s="64"/>
    </row>
    <row r="4" spans="1:12" s="19" customFormat="1" ht="123" customHeight="1" x14ac:dyDescent="0.4">
      <c r="A4" s="2"/>
      <c r="B4" s="57" t="s">
        <v>104</v>
      </c>
      <c r="C4" s="65"/>
      <c r="D4" s="65"/>
      <c r="E4" s="65"/>
      <c r="F4" s="65"/>
      <c r="G4" s="65"/>
      <c r="H4" s="65"/>
      <c r="I4" s="65"/>
      <c r="J4" s="65"/>
      <c r="K4" s="66"/>
      <c r="L4" s="2"/>
    </row>
    <row r="5" spans="1:12" ht="15" customHeight="1" x14ac:dyDescent="0.4">
      <c r="B5" s="17"/>
      <c r="C5" s="18"/>
      <c r="D5" s="18"/>
      <c r="E5" s="18"/>
      <c r="F5" s="18"/>
      <c r="G5" s="18"/>
      <c r="H5" s="18"/>
      <c r="I5" s="18"/>
      <c r="J5" s="18"/>
      <c r="K5" s="18"/>
      <c r="L5" s="2"/>
    </row>
    <row r="6" spans="1:12" ht="35.450000000000003" customHeight="1" x14ac:dyDescent="0.4">
      <c r="B6" s="15" t="s">
        <v>16</v>
      </c>
      <c r="C6" s="8"/>
      <c r="D6" s="9"/>
      <c r="I6" s="2"/>
      <c r="J6" s="3"/>
      <c r="K6" s="2"/>
      <c r="L6" s="2"/>
    </row>
    <row r="7" spans="1:12" s="19" customFormat="1" ht="53.45" customHeight="1" x14ac:dyDescent="0.4">
      <c r="A7" s="2"/>
      <c r="B7" s="42"/>
      <c r="C7" s="41" t="s">
        <v>103</v>
      </c>
      <c r="D7" s="44" t="s">
        <v>117</v>
      </c>
      <c r="E7" s="40"/>
      <c r="F7" s="43" t="s">
        <v>74</v>
      </c>
      <c r="G7" s="61" t="s">
        <v>73</v>
      </c>
      <c r="H7" s="62"/>
      <c r="I7" s="62"/>
      <c r="J7" s="63"/>
    </row>
    <row r="8" spans="1:12" ht="15" customHeight="1" x14ac:dyDescent="0.4">
      <c r="B8" s="15"/>
      <c r="C8" s="8"/>
      <c r="D8" s="9"/>
      <c r="I8" s="2"/>
      <c r="J8" s="3"/>
      <c r="K8" s="2"/>
      <c r="L8" s="2"/>
    </row>
    <row r="9" spans="1:12" ht="31.9" customHeight="1" x14ac:dyDescent="0.4">
      <c r="B9" s="56" t="s">
        <v>11</v>
      </c>
      <c r="C9" s="51" t="s">
        <v>31</v>
      </c>
      <c r="D9" s="51"/>
      <c r="E9" s="52" t="s">
        <v>29</v>
      </c>
      <c r="F9" s="52"/>
      <c r="G9" s="52"/>
      <c r="H9" s="52"/>
      <c r="I9" s="52"/>
      <c r="J9" s="52"/>
      <c r="K9" s="52"/>
      <c r="L9" s="13"/>
    </row>
    <row r="10" spans="1:12" s="1" customFormat="1" ht="48" x14ac:dyDescent="0.4">
      <c r="A10" s="3"/>
      <c r="B10" s="56"/>
      <c r="C10" s="23" t="s">
        <v>12</v>
      </c>
      <c r="D10" s="23" t="s">
        <v>116</v>
      </c>
      <c r="E10" s="24" t="s">
        <v>13</v>
      </c>
      <c r="F10" s="24" t="s">
        <v>3</v>
      </c>
      <c r="G10" s="24" t="s">
        <v>14</v>
      </c>
      <c r="H10" s="24" t="s">
        <v>2</v>
      </c>
      <c r="I10" s="24" t="s">
        <v>1</v>
      </c>
      <c r="J10" s="24" t="s">
        <v>4</v>
      </c>
      <c r="K10" s="24" t="s">
        <v>28</v>
      </c>
    </row>
    <row r="11" spans="1:12" ht="53.45" customHeight="1" x14ac:dyDescent="0.4">
      <c r="B11" s="20">
        <v>1</v>
      </c>
      <c r="C11" s="37" t="s">
        <v>43</v>
      </c>
      <c r="D11" s="45" t="s">
        <v>115</v>
      </c>
      <c r="E11" s="38" t="s">
        <v>78</v>
      </c>
      <c r="F11" s="38" t="s">
        <v>80</v>
      </c>
      <c r="G11" s="38" t="s">
        <v>83</v>
      </c>
      <c r="H11" s="38" t="s">
        <v>109</v>
      </c>
      <c r="I11" s="37" t="s">
        <v>7</v>
      </c>
      <c r="J11" s="38" t="s">
        <v>52</v>
      </c>
      <c r="K11" s="14" t="s">
        <v>15</v>
      </c>
    </row>
    <row r="13" spans="1:12" s="7" customFormat="1" ht="29.25" customHeight="1" x14ac:dyDescent="0.4">
      <c r="A13" s="5"/>
      <c r="B13" s="10"/>
      <c r="C13" s="31" t="s">
        <v>41</v>
      </c>
      <c r="D13" s="6"/>
      <c r="E13" s="11"/>
      <c r="F13" s="11"/>
      <c r="G13" s="11"/>
      <c r="H13" s="11"/>
      <c r="I13" s="10"/>
      <c r="J13" s="11"/>
      <c r="K13" s="12"/>
    </row>
    <row r="14" spans="1:12" s="7" customFormat="1" ht="29.25" customHeight="1" x14ac:dyDescent="0.4">
      <c r="A14" s="5"/>
      <c r="B14" s="10"/>
      <c r="C14" s="31" t="s">
        <v>42</v>
      </c>
      <c r="D14" s="6"/>
      <c r="E14" s="11"/>
      <c r="F14" s="11"/>
      <c r="G14" s="11"/>
      <c r="H14" s="11"/>
      <c r="I14" s="10"/>
      <c r="J14" s="11"/>
      <c r="K14" s="12"/>
    </row>
    <row r="15" spans="1:12" ht="30" customHeight="1" x14ac:dyDescent="0.4">
      <c r="B15" s="15" t="s">
        <v>17</v>
      </c>
      <c r="I15" s="2"/>
      <c r="J15" s="3"/>
      <c r="K15" s="2"/>
      <c r="L15" s="2"/>
    </row>
    <row r="16" spans="1:12" ht="31.9" customHeight="1" x14ac:dyDescent="0.4">
      <c r="B16" s="56" t="s">
        <v>11</v>
      </c>
      <c r="C16" s="51" t="s">
        <v>32</v>
      </c>
      <c r="D16" s="51"/>
      <c r="E16" s="52" t="s">
        <v>30</v>
      </c>
      <c r="F16" s="52"/>
      <c r="G16" s="52"/>
      <c r="H16" s="52"/>
      <c r="I16" s="52"/>
      <c r="J16" s="52"/>
      <c r="K16" s="52"/>
      <c r="L16" s="13"/>
    </row>
    <row r="17" spans="1:12" s="1" customFormat="1" ht="48" x14ac:dyDescent="0.4">
      <c r="A17" s="3"/>
      <c r="B17" s="56"/>
      <c r="C17" s="23" t="s">
        <v>12</v>
      </c>
      <c r="D17" s="23" t="s">
        <v>116</v>
      </c>
      <c r="E17" s="24" t="s">
        <v>13</v>
      </c>
      <c r="F17" s="24" t="s">
        <v>3</v>
      </c>
      <c r="G17" s="24" t="s">
        <v>14</v>
      </c>
      <c r="H17" s="24" t="s">
        <v>2</v>
      </c>
      <c r="I17" s="24" t="s">
        <v>1</v>
      </c>
      <c r="J17" s="24" t="s">
        <v>4</v>
      </c>
      <c r="K17" s="24" t="s">
        <v>28</v>
      </c>
    </row>
    <row r="18" spans="1:12" ht="41.45" customHeight="1" x14ac:dyDescent="0.4">
      <c r="B18" s="21" t="str">
        <f>$B$11&amp;"-"&amp;1</f>
        <v>1-1</v>
      </c>
      <c r="C18" s="28" t="s">
        <v>111</v>
      </c>
      <c r="D18" s="47" t="s">
        <v>114</v>
      </c>
      <c r="E18" s="27" t="s">
        <v>112</v>
      </c>
      <c r="F18" s="27" t="s">
        <v>33</v>
      </c>
      <c r="G18" s="27" t="s">
        <v>79</v>
      </c>
      <c r="H18" s="27" t="s">
        <v>109</v>
      </c>
      <c r="I18" s="28" t="s">
        <v>7</v>
      </c>
      <c r="J18" s="27" t="s">
        <v>113</v>
      </c>
      <c r="K18" s="22" t="s">
        <v>19</v>
      </c>
    </row>
    <row r="19" spans="1:12" ht="41.45" customHeight="1" x14ac:dyDescent="0.4">
      <c r="B19" s="21" t="str">
        <f>$B$11&amp;"-"&amp;2</f>
        <v>1-2</v>
      </c>
      <c r="C19" s="29" t="s">
        <v>44</v>
      </c>
      <c r="D19" s="26" t="s">
        <v>49</v>
      </c>
      <c r="E19" s="34" t="s">
        <v>46</v>
      </c>
      <c r="F19" s="34" t="s">
        <v>33</v>
      </c>
      <c r="G19" s="34" t="s">
        <v>79</v>
      </c>
      <c r="H19" s="34" t="s">
        <v>34</v>
      </c>
      <c r="I19" s="32" t="s">
        <v>5</v>
      </c>
      <c r="J19" s="34" t="s">
        <v>45</v>
      </c>
      <c r="K19" s="22" t="s">
        <v>20</v>
      </c>
    </row>
    <row r="20" spans="1:12" ht="41.45" customHeight="1" x14ac:dyDescent="0.4">
      <c r="B20" s="21" t="str">
        <f>$B$11&amp;"-"&amp;3</f>
        <v>1-3</v>
      </c>
      <c r="C20" s="29" t="s">
        <v>6</v>
      </c>
      <c r="D20" s="26" t="s">
        <v>48</v>
      </c>
      <c r="E20" s="34" t="s">
        <v>35</v>
      </c>
      <c r="F20" s="34" t="s">
        <v>80</v>
      </c>
      <c r="G20" s="34" t="s">
        <v>81</v>
      </c>
      <c r="H20" s="34" t="s">
        <v>37</v>
      </c>
      <c r="I20" s="32" t="s">
        <v>7</v>
      </c>
      <c r="J20" s="34" t="s">
        <v>47</v>
      </c>
      <c r="K20" s="22" t="s">
        <v>21</v>
      </c>
    </row>
    <row r="21" spans="1:12" ht="41.45" customHeight="1" x14ac:dyDescent="0.4">
      <c r="B21" s="21" t="str">
        <f>$B$11&amp;"-"&amp;4</f>
        <v>1-4</v>
      </c>
      <c r="C21" s="29" t="s">
        <v>8</v>
      </c>
      <c r="D21" s="26" t="s">
        <v>50</v>
      </c>
      <c r="E21" s="34" t="s">
        <v>51</v>
      </c>
      <c r="F21" s="34" t="s">
        <v>80</v>
      </c>
      <c r="G21" s="34" t="s">
        <v>82</v>
      </c>
      <c r="H21" s="34" t="s">
        <v>39</v>
      </c>
      <c r="I21" s="32" t="s">
        <v>9</v>
      </c>
      <c r="J21" s="34" t="s">
        <v>10</v>
      </c>
      <c r="K21" s="22" t="s">
        <v>22</v>
      </c>
    </row>
    <row r="22" spans="1:12" ht="41.45" customHeight="1" x14ac:dyDescent="0.4">
      <c r="B22" s="21" t="str">
        <f>$B$11&amp;"-"&amp;5</f>
        <v>1-5</v>
      </c>
      <c r="C22" s="25"/>
      <c r="D22" s="25"/>
      <c r="E22" s="25"/>
      <c r="F22" s="25"/>
      <c r="G22" s="25"/>
      <c r="H22" s="25"/>
      <c r="I22" s="29"/>
      <c r="J22" s="25"/>
      <c r="K22" s="22" t="s">
        <v>23</v>
      </c>
    </row>
    <row r="23" spans="1:12" ht="41.45" customHeight="1" x14ac:dyDescent="0.4">
      <c r="B23" s="21" t="str">
        <f>$B$11&amp;"-"&amp;6</f>
        <v>1-6</v>
      </c>
      <c r="C23" s="25"/>
      <c r="D23" s="25"/>
      <c r="E23" s="25"/>
      <c r="F23" s="25"/>
      <c r="G23" s="25"/>
      <c r="H23" s="25"/>
      <c r="I23" s="29"/>
      <c r="J23" s="25"/>
      <c r="K23" s="22" t="s">
        <v>24</v>
      </c>
    </row>
    <row r="24" spans="1:12" ht="41.45" customHeight="1" x14ac:dyDescent="0.4">
      <c r="B24" s="21" t="str">
        <f>$B$11&amp;"-"&amp;7</f>
        <v>1-7</v>
      </c>
      <c r="C24" s="25"/>
      <c r="D24" s="25"/>
      <c r="E24" s="25"/>
      <c r="F24" s="25"/>
      <c r="G24" s="25"/>
      <c r="H24" s="25"/>
      <c r="I24" s="29"/>
      <c r="J24" s="25"/>
      <c r="K24" s="22" t="s">
        <v>25</v>
      </c>
    </row>
    <row r="25" spans="1:12" ht="41.45" customHeight="1" x14ac:dyDescent="0.4">
      <c r="B25" s="21" t="str">
        <f>$B$11&amp;"-"&amp;8</f>
        <v>1-8</v>
      </c>
      <c r="C25" s="25"/>
      <c r="D25" s="25"/>
      <c r="E25" s="25"/>
      <c r="F25" s="25"/>
      <c r="G25" s="25"/>
      <c r="H25" s="25"/>
      <c r="I25" s="29"/>
      <c r="J25" s="25"/>
      <c r="K25" s="22" t="s">
        <v>26</v>
      </c>
    </row>
    <row r="26" spans="1:12" ht="41.45" customHeight="1" x14ac:dyDescent="0.4">
      <c r="B26" s="21" t="str">
        <f>$B$11&amp;"-"&amp;9</f>
        <v>1-9</v>
      </c>
      <c r="C26" s="29"/>
      <c r="D26" s="26"/>
      <c r="E26" s="27"/>
      <c r="F26" s="27"/>
      <c r="G26" s="27"/>
      <c r="H26" s="27"/>
      <c r="I26" s="28"/>
      <c r="J26" s="27"/>
      <c r="K26" s="22" t="s">
        <v>27</v>
      </c>
    </row>
    <row r="27" spans="1:12" ht="41.45" customHeight="1" x14ac:dyDescent="0.4">
      <c r="B27" s="21" t="str">
        <f>$B$11&amp;"-"&amp;10</f>
        <v>1-10</v>
      </c>
      <c r="C27" s="29"/>
      <c r="D27" s="26"/>
      <c r="E27" s="27"/>
      <c r="F27" s="27"/>
      <c r="G27" s="27"/>
      <c r="H27" s="27"/>
      <c r="I27" s="28"/>
      <c r="J27" s="27"/>
      <c r="K27" s="22" t="s">
        <v>18</v>
      </c>
    </row>
    <row r="28" spans="1:12" ht="30.6" customHeight="1" x14ac:dyDescent="0.4">
      <c r="E28" s="16" t="s">
        <v>40</v>
      </c>
    </row>
    <row r="32" spans="1:12" s="2" customFormat="1" x14ac:dyDescent="0.4">
      <c r="B32" s="3"/>
      <c r="F32" s="30"/>
      <c r="I32" s="3"/>
      <c r="K32" s="3"/>
      <c r="L32"/>
    </row>
  </sheetData>
  <mergeCells count="10">
    <mergeCell ref="B16:B17"/>
    <mergeCell ref="C16:D16"/>
    <mergeCell ref="E16:K16"/>
    <mergeCell ref="B2:K2"/>
    <mergeCell ref="J3:K3"/>
    <mergeCell ref="B4:K4"/>
    <mergeCell ref="G7:J7"/>
    <mergeCell ref="B9:B10"/>
    <mergeCell ref="C9:D9"/>
    <mergeCell ref="E9:K9"/>
  </mergeCells>
  <phoneticPr fontId="1"/>
  <dataValidations count="1">
    <dataValidation type="list" allowBlank="1" showInputMessage="1" showErrorMessage="1" sqref="I13:I14 I11 I18:I27">
      <formula1>"食料品,ファッション,グルメ,住まい,健康,趣味,美容,その他"</formula1>
    </dataValidation>
  </dataValidations>
  <hyperlinks>
    <hyperlink ref="D21" r:id="rId1" display="kita@mendokoro.co.jp"/>
    <hyperlink ref="D11" r:id="rId2"/>
  </hyperlinks>
  <pageMargins left="0.7" right="0.7" top="0.75" bottom="0.75" header="0.3" footer="0.3"/>
  <pageSetup paperSize="9" scale="45"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D2C17DE742B2348BEF6EA46F275C1E4" ma:contentTypeVersion="13" ma:contentTypeDescription="新しいドキュメントを作成します。" ma:contentTypeScope="" ma:versionID="6f8b678e097f10925e0f85b58f811d59">
  <xsd:schema xmlns:xsd="http://www.w3.org/2001/XMLSchema" xmlns:xs="http://www.w3.org/2001/XMLSchema" xmlns:p="http://schemas.microsoft.com/office/2006/metadata/properties" xmlns:ns2="46866626-16a8-46f3-93ab-3cb0f32e493a" xmlns:ns3="f5014354-b65b-4980-aa8f-7fb62d9a7ce9" targetNamespace="http://schemas.microsoft.com/office/2006/metadata/properties" ma:root="true" ma:fieldsID="4e67d62b038111363c1d21d7e0abe951" ns2:_="" ns3:_="">
    <xsd:import namespace="46866626-16a8-46f3-93ab-3cb0f32e493a"/>
    <xsd:import namespace="f5014354-b65b-4980-aa8f-7fb62d9a7c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66626-16a8-46f3-93ab-3cb0f32e49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014354-b65b-4980-aa8f-7fb62d9a7ce9"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000F68-D1FB-4105-B01A-893E43FB62F4}">
  <ds:schemaRefs>
    <ds:schemaRef ds:uri="f5014354-b65b-4980-aa8f-7fb62d9a7ce9"/>
    <ds:schemaRef ds:uri="http://www.w3.org/XML/1998/namespace"/>
    <ds:schemaRef ds:uri="http://purl.org/dc/dcmitype/"/>
    <ds:schemaRef ds:uri="http://purl.org/dc/terms/"/>
    <ds:schemaRef ds:uri="http://schemas.openxmlformats.org/package/2006/metadata/core-properties"/>
    <ds:schemaRef ds:uri="46866626-16a8-46f3-93ab-3cb0f32e493a"/>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387F6E0-E113-4657-84BE-407E5984E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66626-16a8-46f3-93ab-3cb0f32e493a"/>
    <ds:schemaRef ds:uri="f5014354-b65b-4980-aa8f-7fb62d9a7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A47978-0103-4770-A5C7-55CD36FC0F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（提出用）複数店舗登録用様式</vt:lpstr>
      <vt:lpstr>（記入見本Ｂ-①）ドラッグストアの例</vt:lpstr>
      <vt:lpstr>（記入見本Ｂ-②）大型商業施設の例</vt:lpstr>
      <vt:lpstr>'（記入見本Ｂ-①）ドラッグストアの例'!Print_Area</vt:lpstr>
      <vt:lpstr>'（提出用）複数店舗登録用様式'!Print_Area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晃月</dc:creator>
  <cp:lastModifiedBy>sangyo248</cp:lastModifiedBy>
  <cp:lastPrinted>2021-05-07T07:29:22Z</cp:lastPrinted>
  <dcterms:created xsi:type="dcterms:W3CDTF">2021-04-20T04:14:04Z</dcterms:created>
  <dcterms:modified xsi:type="dcterms:W3CDTF">2022-02-01T02:41:38Z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0x0101008D2C17DE742B2348BEF6EA46F275C1E4</vt:lpwstr>
  </property>
</Properties>
</file>