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128\Desktop\"/>
    </mc:Choice>
  </mc:AlternateContent>
  <bookViews>
    <workbookView xWindow="0" yWindow="0" windowWidth="20490" windowHeight="753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W43" i="7" s="1"/>
  <c r="BE43" i="7"/>
  <c r="AM43" i="7"/>
  <c r="U43" i="7"/>
  <c r="E43" i="7"/>
  <c r="C43" i="7"/>
  <c r="DG42" i="7"/>
  <c r="CQ42" i="7"/>
  <c r="CO42" i="7"/>
  <c r="BY42" i="7"/>
  <c r="BW42" i="7"/>
  <c r="BE42" i="7"/>
  <c r="AM42" i="7"/>
  <c r="U42" i="7"/>
  <c r="E42" i="7"/>
  <c r="C42" i="7" s="1"/>
  <c r="DG41" i="7"/>
  <c r="CQ41" i="7"/>
  <c r="CO41" i="7"/>
  <c r="BY41" i="7"/>
  <c r="BW41" i="7" s="1"/>
  <c r="BE41" i="7"/>
  <c r="AM41" i="7"/>
  <c r="U41" i="7"/>
  <c r="E41" i="7"/>
  <c r="C41" i="7"/>
  <c r="DG40" i="7"/>
  <c r="CQ40" i="7"/>
  <c r="CO40" i="7" s="1"/>
  <c r="BY40" i="7"/>
  <c r="BW40" i="7"/>
  <c r="BE40" i="7"/>
  <c r="AM40" i="7"/>
  <c r="U40" i="7"/>
  <c r="E40" i="7"/>
  <c r="C40" i="7" s="1"/>
  <c r="DG39" i="7"/>
  <c r="CQ39" i="7"/>
  <c r="CO39" i="7"/>
  <c r="BY39" i="7"/>
  <c r="BW39" i="7"/>
  <c r="BE39" i="7"/>
  <c r="AM39" i="7"/>
  <c r="U39" i="7"/>
  <c r="E39" i="7"/>
  <c r="C39" i="7"/>
  <c r="DG38" i="7"/>
  <c r="CQ38" i="7"/>
  <c r="CO38" i="7" s="1"/>
  <c r="BY38" i="7"/>
  <c r="BE38" i="7"/>
  <c r="AM38" i="7"/>
  <c r="U38" i="7"/>
  <c r="E38" i="7"/>
  <c r="C38" i="7"/>
  <c r="DG37" i="7"/>
  <c r="CQ37" i="7"/>
  <c r="CO37" i="7"/>
  <c r="BY37" i="7"/>
  <c r="BE37" i="7"/>
  <c r="AM37" i="7"/>
  <c r="W37" i="7"/>
  <c r="E37" i="7"/>
  <c r="C37" i="7"/>
  <c r="DG36" i="7"/>
  <c r="CQ36" i="7"/>
  <c r="BY36" i="7"/>
  <c r="BE36" i="7"/>
  <c r="AO36" i="7"/>
  <c r="W36" i="7"/>
  <c r="E36" i="7"/>
  <c r="C36" i="7"/>
  <c r="DG35" i="7"/>
  <c r="CQ35" i="7"/>
  <c r="BY35" i="7"/>
  <c r="BE35" i="7"/>
  <c r="AO35" i="7"/>
  <c r="W35" i="7"/>
  <c r="E35" i="7"/>
  <c r="DG34" i="7"/>
  <c r="CQ34" i="7"/>
  <c r="BY34" i="7"/>
  <c r="BG34" i="7"/>
  <c r="AO34" i="7"/>
  <c r="W34" i="7"/>
  <c r="E34" i="7"/>
  <c r="C34" i="7" s="1"/>
  <c r="C35" i="7" l="1"/>
  <c r="U34" i="7"/>
  <c r="U35" i="7" l="1"/>
  <c r="U36" i="7" l="1"/>
  <c r="U37" i="7" l="1"/>
  <c r="AM34" i="7" l="1"/>
  <c r="AM35" i="7" l="1"/>
  <c r="AM36" i="7" l="1"/>
  <c r="BE34" i="7" l="1"/>
  <c r="BW34" i="7" s="1"/>
  <c r="BW35" i="7" s="1"/>
  <c r="BW36" i="7" s="1"/>
  <c r="BW37" i="7" s="1"/>
  <c r="BW38" i="7" s="1"/>
  <c r="CO34" i="7" l="1"/>
  <c r="CO35" i="7" s="1"/>
  <c r="CO36" i="7" s="1"/>
</calcChain>
</file>

<file path=xl/sharedStrings.xml><?xml version="1.0" encoding="utf-8"?>
<sst xmlns="http://schemas.openxmlformats.org/spreadsheetml/2006/main" count="1058" uniqueCount="558">
  <si>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</si>
  <si>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</si>
  <si>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</si>
  <si>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</si>
  <si>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</si>
  <si>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</si>
  <si>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</si>
  <si>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</si>
  <si>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</si>
  <si>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</si>
  <si>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</si>
  <si>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</si>
  <si>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</si>
  <si>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</si>
  <si>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</si>
  <si>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合併により市域が広域になっていることから、資産の保有数も多く、毎年の更新費より減価償却費が上回っているため、有形固定資産減価償却率は経年的に上昇傾向となっている。一方で将来負担比率については、地方債残高の減少及び財政調整基金、減債基金の積み増しにより将来負担額を充当可能財源等が上回ったため、数値が算定されませんでした。
　今後の見通しとして、スポーツ拠点施設整備事業や恐竜の島博物館整備事業などの大型建設事業が進められていることや、施設の保有量の縮小を計画的に進めていくことで、有形固定資産減価償却率は下降することが見込まれる。また将来負担比率は大型建設事業の財源に充てられた地方債の増加や財源不足を賄うための基金の取り崩しなどを行うことで上昇することが考えられる。そのため公共施設等総合管理計画に基づいた施設の維持管理を推進していくと共に、地方債の計画的な償還を進めていく必要があると思われる。</t>
    <rPh sb="67" eb="70">
      <t>ケイネンテキ</t>
    </rPh>
    <rPh sb="73" eb="75">
      <t>ケイコウ</t>
    </rPh>
    <rPh sb="82" eb="84">
      <t>イッポウ</t>
    </rPh>
    <rPh sb="202" eb="204">
      <t>ケンセツ</t>
    </rPh>
    <rPh sb="207" eb="208">
      <t>スス</t>
    </rPh>
    <rPh sb="218" eb="220">
      <t>シセツ</t>
    </rPh>
    <rPh sb="221" eb="224">
      <t>ホユウリョウ</t>
    </rPh>
    <rPh sb="260" eb="262">
      <t>ミコ</t>
    </rPh>
    <rPh sb="282" eb="284">
      <t>ザイゲン</t>
    </rPh>
    <rPh sb="285" eb="286">
      <t>ア</t>
    </rPh>
    <rPh sb="290" eb="293">
      <t>チホウサイ</t>
    </rPh>
    <rPh sb="294" eb="296">
      <t>ゾウカ</t>
    </rPh>
    <rPh sb="297" eb="301">
      <t>ザイゲンブソク</t>
    </rPh>
    <rPh sb="302" eb="303">
      <t>マカナ</t>
    </rPh>
    <rPh sb="307" eb="309">
      <t>キキン</t>
    </rPh>
    <rPh sb="310" eb="311">
      <t>ト</t>
    </rPh>
    <rPh sb="312" eb="313">
      <t>クズ</t>
    </rPh>
    <rPh sb="317" eb="318">
      <t>オコナ</t>
    </rPh>
    <rPh sb="329" eb="330">
      <t>カンガ</t>
    </rPh>
    <rPh sb="339" eb="344">
      <t>コウキョウシセツトウ</t>
    </rPh>
    <rPh sb="389" eb="391">
      <t>ヒツヨウ</t>
    </rPh>
    <rPh sb="395" eb="396">
      <t>オモ</t>
    </rPh>
    <phoneticPr fontId="5"/>
  </si>
  <si>
    <t>　将来負担比率については、地方債残高の減少及び財政調整基金、減債基金の積み増しにより将来負担額を充当可能財源等が上回ったため、数値が算定されませんでした。本市では例年、公債費の元金償還額を超えない範囲で、地方債の借入を行うこととしているため、令和元年度を除き類似団体内平均値と比較して低い数値を維持していると考えられる。（令和元年度　庁舎建替えの影響によるもの。）
　実質公債比率については、3ヶ年の平均となり、単年度比率が低い令和元年度が外れ、単年度比率が高い令和4年度が加わったため上昇した。</t>
    <rPh sb="154" eb="155">
      <t>カンガ</t>
    </rPh>
    <rPh sb="192" eb="194">
      <t>エイキョウ</t>
    </rPh>
    <rPh sb="214" eb="216">
      <t>レイワ</t>
    </rPh>
    <rPh sb="216" eb="217">
      <t>ゲン</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</si>
  <si>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</si>
  <si>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</si>
  <si>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</si>
  <si>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</si>
  <si>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</si>
  <si>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</si>
  <si>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</si>
  <si>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</si>
  <si>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</si>
  <si>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</si>
  <si>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</si>
  <si>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</si>
  <si>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</si>
  <si>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</si>
  <si>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</si>
  <si>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</si>
  <si>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</si>
  <si>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</si>
  <si>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</si>
  <si>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天草市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</si>
  <si>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</si>
  <si>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</si>
  <si>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</si>
  <si>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</si>
  <si>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</si>
  <si>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</si>
  <si>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</si>
  <si>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</si>
  <si>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</si>
  <si>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</si>
  <si>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</si>
  <si>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</si>
  <si>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</si>
  <si>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</si>
  <si>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</si>
  <si>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</si>
  <si>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</si>
  <si>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</si>
  <si>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</si>
  <si>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</si>
  <si>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</si>
  <si>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</si>
  <si>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</si>
  <si>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</si>
  <si>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</si>
  <si>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</si>
  <si>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</si>
  <si>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</si>
  <si>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</si>
  <si>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</si>
  <si>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</si>
  <si>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</si>
  <si>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</si>
  <si>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</si>
  <si>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</si>
  <si>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</si>
  <si>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</si>
  <si>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</si>
  <si>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</si>
  <si>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</si>
  <si>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</si>
  <si>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</si>
  <si>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</si>
  <si>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</si>
  <si>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</si>
  <si>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</si>
  <si>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</si>
  <si>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</si>
  <si>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</si>
  <si>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</si>
  <si>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</si>
  <si>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</si>
  <si>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</si>
  <si>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</si>
  <si>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</si>
  <si>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</si>
  <si>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</si>
  <si>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</si>
  <si>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</si>
  <si>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</si>
  <si>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</si>
  <si>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</si>
  <si>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</si>
  <si>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</si>
  <si>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</si>
  <si>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</si>
  <si>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</si>
  <si>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</si>
  <si>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</si>
  <si>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</si>
  <si>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</si>
  <si>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</si>
  <si>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</si>
  <si>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</si>
  <si>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</si>
  <si>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</si>
  <si>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</si>
  <si>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</si>
  <si>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</si>
  <si>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</si>
  <si>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</si>
  <si>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</si>
  <si>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</si>
  <si>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</si>
  <si>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</si>
  <si>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</si>
  <si>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</si>
  <si>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</si>
  <si>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</si>
  <si>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</si>
  <si>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</si>
  <si>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</si>
  <si>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</si>
  <si>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</si>
  <si>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</si>
  <si>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</si>
  <si>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</si>
  <si>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</si>
  <si>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</si>
  <si>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</si>
  <si>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</si>
  <si>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</si>
  <si>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</si>
  <si>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</si>
  <si>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</si>
  <si>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</si>
  <si>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</si>
  <si>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</si>
  <si>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</si>
  <si>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</si>
  <si>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</si>
  <si>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熊本県天草市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</si>
  <si>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</si>
  <si>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</si>
  <si>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</si>
  <si>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</si>
  <si>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</si>
  <si>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</si>
  <si>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</si>
  <si>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</si>
  <si>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</si>
  <si>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</si>
  <si>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</si>
  <si>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</si>
  <si>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</si>
  <si>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</si>
  <si>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</si>
  <si>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</si>
  <si>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</si>
  <si>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</si>
  <si>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</si>
  <si>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</si>
  <si>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</si>
  <si>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</si>
  <si>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</si>
  <si>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</si>
  <si>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</si>
  <si>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</si>
  <si>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</si>
  <si>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</si>
  <si>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</si>
  <si>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</si>
  <si>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</si>
  <si>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</si>
  <si>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</si>
  <si>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</si>
  <si>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</si>
  <si>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</si>
  <si>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</si>
  <si>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</si>
  <si>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</si>
  <si>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</si>
  <si>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</si>
  <si>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</si>
  <si>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</si>
  <si>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</si>
  <si>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</si>
  <si>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</si>
  <si>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</si>
  <si>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</si>
  <si>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</si>
  <si>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</si>
  <si>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</si>
  <si>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</si>
  <si>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</si>
  <si>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</si>
  <si>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</si>
  <si>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</si>
  <si>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</si>
  <si>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</si>
  <si>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</si>
  <si>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</si>
  <si>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</si>
  <si>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</si>
  <si>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</si>
  <si>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</si>
  <si>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</si>
  <si>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</si>
  <si>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</si>
  <si>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</si>
  <si>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</si>
  <si>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</si>
  <si>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</si>
  <si>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</si>
  <si>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</si>
  <si>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</si>
  <si>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</si>
  <si>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</si>
  <si>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</si>
  <si>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</si>
  <si>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</si>
  <si>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</si>
  <si>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</si>
  <si>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</si>
  <si>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</si>
  <si>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</si>
  <si>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</si>
  <si>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</si>
  <si>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</si>
  <si>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</si>
  <si>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</si>
  <si>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</si>
  <si>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</si>
  <si>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</si>
  <si>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</si>
  <si>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</si>
  <si>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</si>
  <si>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</si>
  <si>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</si>
  <si>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</si>
  <si>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</si>
  <si>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</si>
  <si>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</si>
  <si>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</si>
  <si>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</si>
  <si>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</si>
  <si>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</si>
  <si>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</si>
  <si>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</si>
  <si>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</si>
  <si>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</si>
  <si>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</si>
  <si>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</si>
  <si>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</si>
  <si>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</si>
  <si>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</si>
  <si>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</si>
  <si>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</si>
  <si>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</si>
  <si>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</si>
  <si>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</si>
  <si>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</si>
  <si>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</si>
  <si>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</si>
  <si>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</si>
  <si>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</si>
  <si>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</si>
  <si>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</si>
  <si>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</si>
  <si>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</si>
  <si>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</si>
  <si>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</si>
  <si>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</si>
  <si>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</si>
  <si>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</si>
  <si>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</si>
  <si>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</si>
  <si>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</si>
  <si>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</si>
  <si>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</si>
  <si>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</si>
  <si>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</si>
  <si>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</si>
  <si>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</si>
  <si>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</si>
  <si>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</si>
  <si>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</si>
  <si>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</si>
  <si>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</si>
  <si>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</si>
  <si>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</si>
  <si>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</si>
  <si>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</si>
  <si>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熊本県天草市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</si>
  <si>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</si>
  <si>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</si>
  <si>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</si>
  <si>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</si>
  <si>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</si>
  <si>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</si>
  <si>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</si>
  <si>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</si>
  <si>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</si>
  <si>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</si>
  <si>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</si>
  <si>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</si>
  <si>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</si>
  <si>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</si>
  <si>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</si>
  <si>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</si>
  <si>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</si>
  <si>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</si>
  <si>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</si>
  <si>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</si>
  <si>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（一財）天草下島北部地域観光振興公社</t>
    <rPh sb="1" eb="2">
      <t>イチ</t>
    </rPh>
    <rPh sb="2" eb="3">
      <t>ザイ</t>
    </rPh>
    <rPh sb="4" eb="8">
      <t>アマクサシモシマ</t>
    </rPh>
    <rPh sb="8" eb="10">
      <t>ホクブ</t>
    </rPh>
    <rPh sb="10" eb="14">
      <t>チイキカンコウ</t>
    </rPh>
    <rPh sb="14" eb="18">
      <t>シンコウコウシャ</t>
    </rPh>
    <phoneticPr fontId="2"/>
  </si>
  <si>
    <t>▲3</t>
    <phoneticPr fontId="2"/>
  </si>
  <si>
    <t>-</t>
    <phoneticPr fontId="2"/>
  </si>
  <si>
    <t>斎場事業特別会計</t>
    <phoneticPr fontId="5"/>
  </si>
  <si>
    <t>㈱うしぶか</t>
    <phoneticPr fontId="2"/>
  </si>
  <si>
    <t>▲24</t>
    <phoneticPr fontId="2"/>
  </si>
  <si>
    <t>㈲愛夢里</t>
    <rPh sb="1" eb="2">
      <t>アイ</t>
    </rPh>
    <rPh sb="2" eb="3">
      <t>ユメ</t>
    </rPh>
    <rPh sb="3" eb="4">
      <t>サト</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</si>
  <si>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</si>
  <si>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</si>
  <si>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</si>
  <si>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</si>
  <si>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</si>
  <si>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</si>
  <si>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</si>
  <si>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</si>
  <si>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</si>
  <si>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</si>
  <si>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</si>
  <si>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</si>
  <si>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</si>
  <si>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</si>
  <si>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</si>
  <si>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国民健康保険診療施設特別会計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</si>
  <si>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</si>
  <si>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</si>
  <si>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</si>
  <si>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</si>
  <si>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</si>
  <si>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</si>
  <si>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</si>
  <si>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</si>
  <si>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</si>
  <si>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</si>
  <si>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</si>
  <si>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</si>
  <si>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</si>
  <si>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上天草衛生施設組合</t>
    <rPh sb="0" eb="3">
      <t>カミアマクサ</t>
    </rPh>
    <rPh sb="3" eb="7">
      <t>エイセイシセツ</t>
    </rPh>
    <rPh sb="7" eb="9">
      <t>クミアイ</t>
    </rPh>
    <phoneticPr fontId="2"/>
  </si>
  <si>
    <t>上天草・宇城水道企業団</t>
    <rPh sb="0" eb="3">
      <t>カミアマクサ</t>
    </rPh>
    <rPh sb="4" eb="6">
      <t>ウキ</t>
    </rPh>
    <rPh sb="6" eb="8">
      <t>スイドウ</t>
    </rPh>
    <rPh sb="8" eb="11">
      <t>キギョウダン</t>
    </rPh>
    <phoneticPr fontId="2"/>
  </si>
  <si>
    <t>天草広域連合</t>
    <rPh sb="0" eb="6">
      <t>アマクサコウイキレンゴウ</t>
    </rPh>
    <phoneticPr fontId="2"/>
  </si>
  <si>
    <t>熊本県後期高齢者医療連合（一般会計）</t>
    <rPh sb="0" eb="3">
      <t>クマモトケン</t>
    </rPh>
    <rPh sb="3" eb="8">
      <t>コウキコウレイシャ</t>
    </rPh>
    <rPh sb="8" eb="10">
      <t>イリョウ</t>
    </rPh>
    <rPh sb="10" eb="12">
      <t>レンゴウ</t>
    </rPh>
    <rPh sb="13" eb="17">
      <t>イッパンカイケイ</t>
    </rPh>
    <phoneticPr fontId="2"/>
  </si>
  <si>
    <t>熊本県後期高齢者医療連合（後期高齢者医療特別会計）</t>
    <rPh sb="0" eb="3">
      <t>クマモトケン</t>
    </rPh>
    <rPh sb="3" eb="8">
      <t>コウキコウレイシャ</t>
    </rPh>
    <rPh sb="8" eb="10">
      <t>イリョウ</t>
    </rPh>
    <rPh sb="10" eb="12">
      <t>レンゴウ</t>
    </rPh>
    <rPh sb="13" eb="18">
      <t>コウキコウレイシャ</t>
    </rPh>
    <rPh sb="18" eb="24">
      <t>イリョウトクベツカイケイ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</si>
  <si>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</si>
  <si>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</si>
  <si>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</si>
  <si>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</si>
  <si>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</si>
  <si>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</si>
  <si>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</si>
  <si>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</si>
  <si>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</si>
  <si>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</si>
  <si>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</si>
  <si>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</si>
  <si>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</si>
  <si>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</si>
  <si>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</si>
  <si>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</si>
  <si>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</si>
  <si>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</si>
  <si>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</si>
  <si>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</si>
  <si>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</si>
  <si>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</si>
  <si>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</si>
  <si>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</si>
  <si>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</si>
  <si>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</si>
  <si>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</si>
  <si>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</si>
  <si>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</si>
  <si>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</si>
  <si>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</si>
  <si>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</si>
  <si>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</si>
  <si>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</si>
  <si>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</si>
  <si>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</si>
  <si>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</si>
  <si>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</si>
  <si>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</si>
  <si>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</si>
  <si>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</si>
  <si>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</si>
  <si>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</si>
  <si>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</si>
  <si>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</si>
  <si>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</si>
  <si>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</si>
  <si>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</si>
  <si>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</si>
  <si>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</si>
  <si>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</si>
  <si>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</si>
  <si>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</si>
  <si>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</si>
  <si>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</si>
  <si>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</si>
  <si>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</si>
  <si>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</si>
  <si>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</si>
  <si>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</si>
  <si>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</si>
  <si>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</si>
  <si>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</si>
  <si>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</si>
  <si>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</si>
  <si>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</si>
  <si>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</si>
  <si>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</si>
  <si>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</si>
  <si>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</si>
  <si>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</si>
  <si>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</si>
  <si>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</si>
  <si>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</si>
  <si>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</si>
  <si>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</si>
  <si>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</si>
  <si>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</si>
  <si>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</si>
  <si>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</si>
  <si>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</si>
  <si>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</si>
  <si>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</si>
  <si>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</si>
  <si>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</si>
  <si>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</si>
  <si>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</si>
  <si>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</si>
  <si>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</si>
  <si>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</si>
  <si>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</si>
  <si>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</si>
  <si>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</si>
  <si>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</si>
  <si>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</si>
  <si>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</si>
  <si>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</si>
  <si>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</si>
  <si>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</si>
  <si>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</si>
  <si>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</si>
  <si>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</si>
  <si>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</si>
  <si>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</si>
  <si>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</si>
  <si>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</si>
  <si>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</si>
  <si>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</si>
  <si>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</si>
  <si>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</si>
  <si>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</si>
  <si>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</si>
  <si>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</si>
  <si>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</si>
  <si>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</si>
  <si>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</si>
  <si>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</si>
  <si>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</si>
  <si>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</si>
  <si>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</si>
  <si>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</si>
  <si>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</si>
  <si>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</si>
  <si>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</si>
  <si>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</si>
  <si>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</si>
  <si>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</si>
  <si>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</si>
  <si>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</si>
  <si>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7.77</t>
  </si>
  <si>
    <t>▲ 5.08</t>
  </si>
  <si>
    <t>会計</t>
    <rPh sb="0" eb="2">
      <t>カイケイ</t>
    </rPh>
    <phoneticPr fontId="5"/>
  </si>
  <si>
    <t>病院事業会計</t>
  </si>
  <si>
    <t>一般会計</t>
  </si>
  <si>
    <t>水道事業会計</t>
  </si>
  <si>
    <t>下水道事業会計</t>
  </si>
  <si>
    <t>介護保険特別会計</t>
  </si>
  <si>
    <t>国民健康保険特別会計</t>
  </si>
  <si>
    <t>国民健康保険診療施設特別会計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</si>
  <si>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</si>
  <si>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</si>
  <si>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</si>
  <si>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</si>
  <si>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</si>
  <si>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</si>
  <si>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</si>
  <si>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</si>
  <si>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</si>
  <si>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</si>
  <si>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</si>
  <si>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</si>
  <si>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</si>
  <si>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</si>
  <si>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</si>
  <si>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</si>
  <si>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</si>
  <si>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</si>
  <si>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</si>
  <si>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</si>
  <si>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</si>
  <si>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</si>
  <si>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</si>
  <si>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</si>
  <si>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</si>
  <si>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</si>
  <si>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</si>
  <si>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</si>
  <si>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</si>
  <si>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</si>
  <si>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</si>
  <si>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</si>
  <si>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</si>
  <si>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</si>
  <si>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</si>
  <si>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</si>
  <si>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</si>
  <si>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</si>
  <si>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</si>
  <si>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</si>
  <si>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</si>
  <si>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</si>
  <si>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</si>
  <si>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</si>
  <si>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</si>
  <si>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</si>
  <si>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</si>
  <si>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</si>
  <si>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</si>
  <si>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</si>
  <si>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</si>
  <si>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地域振興基金</t>
    <rPh sb="0" eb="6">
      <t>チイキシンコウキキン</t>
    </rPh>
    <phoneticPr fontId="5"/>
  </si>
  <si>
    <t>ふるさと応援寄附基金</t>
    <rPh sb="4" eb="6">
      <t>オウエン</t>
    </rPh>
    <rPh sb="6" eb="8">
      <t>キフ</t>
    </rPh>
    <rPh sb="8" eb="10">
      <t>キキン</t>
    </rPh>
    <phoneticPr fontId="2"/>
  </si>
  <si>
    <t>福祉基金</t>
    <rPh sb="0" eb="4">
      <t>フクシキキン</t>
    </rPh>
    <phoneticPr fontId="2"/>
  </si>
  <si>
    <t>森林環境譲与税基金</t>
    <rPh sb="0" eb="7">
      <t>シンリンカンキョウジョウヨゼイ</t>
    </rPh>
    <rPh sb="7" eb="9">
      <t>キキン</t>
    </rPh>
    <phoneticPr fontId="2"/>
  </si>
  <si>
    <t>新型コロナウイルス感染症対策基金</t>
    <rPh sb="0" eb="2">
      <t>シンガタ</t>
    </rPh>
    <rPh sb="9" eb="14">
      <t>カンセンショウタイサク</t>
    </rPh>
    <rPh sb="14" eb="16">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</si>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</sst>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4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7"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69" xfId="2" applyNumberFormat="1" applyFont="1" applyFill="1" applyBorder="1" applyAlignment="1">
      <alignment horizontal="center" vertical="center"/>
    </xf>
    <xf numFmtId="177" fontId="21" fillId="2" borderId="170"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1"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0"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69" xfId="2" applyNumberFormat="1" applyFont="1" applyFill="1" applyBorder="1" applyAlignment="1">
      <alignment horizontal="center" vertical="center"/>
    </xf>
    <xf numFmtId="177" fontId="21" fillId="0" borderId="170"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69" xfId="2" applyNumberFormat="1" applyFont="1" applyFill="1" applyBorder="1" applyAlignment="1">
      <alignment horizontal="right" vertical="center" shrinkToFit="1"/>
    </xf>
    <xf numFmtId="190" fontId="21" fillId="0" borderId="170"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69" xfId="2" applyNumberFormat="1" applyFont="1" applyFill="1" applyBorder="1" applyAlignment="1">
      <alignment horizontal="right" vertical="center" shrinkToFit="1"/>
    </xf>
    <xf numFmtId="179" fontId="21" fillId="0" borderId="170"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69" xfId="2" applyNumberFormat="1" applyFont="1" applyFill="1" applyBorder="1" applyAlignment="1">
      <alignment horizontal="right" vertical="center" shrinkToFit="1"/>
    </xf>
    <xf numFmtId="179" fontId="21" fillId="2" borderId="170"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69"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0" xfId="4" applyNumberFormat="1" applyFont="1" applyBorder="1" applyAlignment="1">
      <alignment horizontal="center" vertical="center" wrapText="1"/>
    </xf>
    <xf numFmtId="177" fontId="13" fillId="0" borderId="17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3" xfId="5" applyNumberFormat="1" applyFont="1" applyFill="1" applyBorder="1" applyAlignment="1">
      <alignment horizontal="right" vertical="center" shrinkToFit="1"/>
    </xf>
    <xf numFmtId="181" fontId="27" fillId="0" borderId="172" xfId="5" applyNumberFormat="1" applyFont="1" applyFill="1" applyBorder="1" applyAlignment="1">
      <alignment horizontal="right" vertical="center" shrinkToFit="1"/>
    </xf>
    <xf numFmtId="179" fontId="27" fillId="0" borderId="174"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5" xfId="4" applyNumberFormat="1" applyFont="1" applyBorder="1" applyAlignment="1">
      <alignment horizontal="center" vertical="center"/>
    </xf>
    <xf numFmtId="181" fontId="27" fillId="0" borderId="176" xfId="5" applyNumberFormat="1" applyFont="1" applyFill="1" applyBorder="1" applyAlignment="1">
      <alignment horizontal="right" vertical="center" shrinkToFit="1"/>
    </xf>
    <xf numFmtId="181" fontId="27" fillId="0" borderId="177"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8" xfId="5" applyNumberFormat="1" applyFont="1" applyFill="1" applyBorder="1" applyAlignment="1">
      <alignment horizontal="right" vertical="center" shrinkToFit="1"/>
    </xf>
    <xf numFmtId="179" fontId="27" fillId="0" borderId="179" xfId="5" applyNumberFormat="1" applyFont="1" applyFill="1" applyBorder="1" applyAlignment="1">
      <alignment horizontal="right" vertical="center" shrinkToFit="1"/>
    </xf>
    <xf numFmtId="179" fontId="27" fillId="0" borderId="176"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3" xfId="5" applyNumberFormat="1" applyFont="1" applyBorder="1" applyAlignment="1">
      <alignment horizontal="right" vertical="center" shrinkToFit="1"/>
    </xf>
    <xf numFmtId="181" fontId="27" fillId="0" borderId="172"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0"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1"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183"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4"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0"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1"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0"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1"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0"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1"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4"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0"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5"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5"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0"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96"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3" xfId="12" applyFont="1" applyBorder="1" applyAlignment="1" applyProtection="1">
      <alignment horizontal="left" vertical="center" shrinkToFit="1"/>
      <protection locked="0"/>
    </xf>
    <xf numFmtId="181" fontId="4" fillId="0" borderId="82" xfId="14" applyNumberFormat="1" applyFont="1" applyBorder="1" applyAlignment="1" applyProtection="1">
      <alignment horizontal="right" vertical="center" shrinkToFit="1"/>
      <protection locked="0"/>
    </xf>
    <xf numFmtId="181" fontId="4" fillId="0" borderId="83"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4" xfId="14" applyNumberFormat="1" applyFont="1" applyBorder="1" applyAlignment="1" applyProtection="1">
      <alignment horizontal="righ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5"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6"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28" xfId="12" applyFont="1" applyFill="1" applyBorder="1" applyAlignment="1" applyProtection="1">
      <alignment horizontal="left" vertical="center" shrinkToFit="1"/>
      <protection locked="0"/>
    </xf>
    <xf numFmtId="0" fontId="4" fillId="2" borderId="129" xfId="12" applyFont="1" applyFill="1" applyBorder="1" applyAlignment="1" applyProtection="1">
      <alignment horizontal="left" vertical="center" shrinkToFit="1"/>
      <protection locked="0"/>
    </xf>
    <xf numFmtId="0" fontId="4" fillId="2" borderId="130"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1" xfId="12" applyNumberFormat="1" applyFont="1" applyFill="1" applyBorder="1" applyAlignment="1" applyProtection="1">
      <alignment horizontal="right" vertical="center" shrinkToFit="1"/>
      <protection locked="0"/>
    </xf>
    <xf numFmtId="181" fontId="4" fillId="5" borderId="132" xfId="12" applyNumberFormat="1" applyFont="1" applyFill="1" applyBorder="1" applyAlignment="1" applyProtection="1">
      <alignment horizontal="righ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7"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4"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6"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5"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140"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4"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6"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150"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7" xfId="14" applyNumberFormat="1" applyFont="1" applyFill="1" applyBorder="1" applyAlignment="1">
      <alignment horizontal="right" vertical="center" shrinkToFit="1"/>
    </xf>
    <xf numFmtId="181" fontId="4" fillId="2" borderId="14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5" xfId="14" applyNumberFormat="1" applyFont="1" applyFill="1" applyBorder="1" applyAlignment="1">
      <alignment horizontal="right" vertical="center" shrinkToFit="1"/>
    </xf>
    <xf numFmtId="181" fontId="4" fillId="2" borderId="156"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7" xfId="14" applyNumberFormat="1" applyFont="1" applyFill="1" applyBorder="1" applyAlignment="1">
      <alignment horizontal="right" vertical="center" shrinkToFit="1"/>
    </xf>
    <xf numFmtId="179" fontId="4" fillId="2" borderId="168"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4" xfId="14" applyNumberFormat="1" applyFont="1" applyFill="1" applyBorder="1" applyAlignment="1">
      <alignment horizontal="right" vertical="center" shrinkToFit="1"/>
    </xf>
    <xf numFmtId="189" fontId="4" fillId="2" borderId="165"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1"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0"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963E-4BDA-9CBC-571210E3513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116092</c:v>
                </c:pt>
                <c:pt idx="1">
                  <c:v>152185</c:v>
                </c:pt>
                <c:pt idx="2">
                  <c:v>92641</c:v>
                </c:pt>
                <c:pt idx="3">
                  <c:v>94723</c:v>
                </c:pt>
                <c:pt idx="4">
                  <c:v>117687</c:v>
                </c:pt>
              </c:numCache>
            </c:numRef>
          </c:val>
          <c:smooth val="0"/>
          <c:extLst>
            <c:ext xmlns:c16="http://schemas.microsoft.com/office/drawing/2014/chart" uri="{C3380CC4-5D6E-409C-BE32-E72D297353CC}">
              <c16:uniqueId val="{00000001-963E-4BDA-9CBC-571210E351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7.38</c:v>
                </c:pt>
                <c:pt idx="1">
                  <c:v>4.91</c:v>
                </c:pt>
                <c:pt idx="2">
                  <c:v>9.49</c:v>
                </c:pt>
                <c:pt idx="3">
                  <c:v>10.91</c:v>
                </c:pt>
                <c:pt idx="4">
                  <c:v>12.45</c:v>
                </c:pt>
              </c:numCache>
            </c:numRef>
          </c:val>
          <c:extLst>
            <c:ext xmlns:c16="http://schemas.microsoft.com/office/drawing/2014/chart" uri="{C3380CC4-5D6E-409C-BE32-E72D297353CC}">
              <c16:uniqueId val="{00000000-21AC-4760-9F2D-FDAEDB79910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30.74</c:v>
                </c:pt>
                <c:pt idx="1">
                  <c:v>28.44</c:v>
                </c:pt>
                <c:pt idx="2">
                  <c:v>26.27</c:v>
                </c:pt>
                <c:pt idx="3">
                  <c:v>31.73</c:v>
                </c:pt>
                <c:pt idx="4">
                  <c:v>37.82</c:v>
                </c:pt>
              </c:numCache>
            </c:numRef>
          </c:val>
          <c:extLst>
            <c:ext xmlns:c16="http://schemas.microsoft.com/office/drawing/2014/chart" uri="{C3380CC4-5D6E-409C-BE32-E72D297353CC}">
              <c16:uniqueId val="{00000001-21AC-4760-9F2D-FDAEDB7991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-7.77</c:v>
                </c:pt>
                <c:pt idx="1">
                  <c:v>-5.08</c:v>
                </c:pt>
                <c:pt idx="2">
                  <c:v>2.34</c:v>
                </c:pt>
                <c:pt idx="3">
                  <c:v>7.48</c:v>
                </c:pt>
                <c:pt idx="4">
                  <c:v>5.79</c:v>
                </c:pt>
              </c:numCache>
            </c:numRef>
          </c:val>
          <c:smooth val="0"/>
          <c:extLst>
            <c:ext xmlns:c16="http://schemas.microsoft.com/office/drawing/2014/chart" uri="{C3380CC4-5D6E-409C-BE32-E72D297353CC}">
              <c16:uniqueId val="{00000002-21AC-4760-9F2D-FDAEDB7991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0.06</c:v>
                </c:pt>
                <c:pt idx="2">
                  <c:v>#N/A</c:v>
                </c:pt>
                <c:pt idx="3">
                  <c:v>0.05</c:v>
                </c:pt>
                <c:pt idx="4">
                  <c:v>#N/A</c:v>
                </c:pt>
                <c:pt idx="5">
                  <c:v>0.04</c:v>
                </c:pt>
                <c:pt idx="6">
                  <c:v>#N/A</c:v>
                </c:pt>
                <c:pt idx="7">
                  <c:v>0.03</c:v>
                </c:pt>
                <c:pt idx="8">
                  <c:v>#N/A</c:v>
                </c:pt>
                <c:pt idx="9">
                  <c:v>0.01</c:v>
                </c:pt>
              </c:numCache>
            </c:numRef>
          </c:val>
          <c:extLst>
            <c:ext xmlns:c16="http://schemas.microsoft.com/office/drawing/2014/chart" uri="{C3380CC4-5D6E-409C-BE32-E72D297353CC}">
              <c16:uniqueId val="{00000000-D9B6-48FA-9ED1-09DF26170F3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B6-48FA-9ED1-09DF26170F37}"/>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2-D9B6-48FA-9ED1-09DF26170F37}"/>
            </c:ext>
          </c:extLst>
        </c:ser>
        <c:ser>
          <c:idx val="3"/>
          <c:order val="3"/>
          <c:tx>
            <c:strRef>
              <c:f>[1]データシート!$A$30</c:f>
              <c:strCache>
                <c:ptCount val="1"/>
                <c:pt idx="0">
                  <c:v>国民健康保険診療施設特別会計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0.04</c:v>
                </c:pt>
                <c:pt idx="2">
                  <c:v>#N/A</c:v>
                </c:pt>
                <c:pt idx="3">
                  <c:v>0.05</c:v>
                </c:pt>
                <c:pt idx="4">
                  <c:v>#N/A</c:v>
                </c:pt>
                <c:pt idx="5">
                  <c:v>0.08</c:v>
                </c:pt>
                <c:pt idx="6">
                  <c:v>#N/A</c:v>
                </c:pt>
                <c:pt idx="7">
                  <c:v>0.11</c:v>
                </c:pt>
                <c:pt idx="8">
                  <c:v>#N/A</c:v>
                </c:pt>
                <c:pt idx="9">
                  <c:v>0.05</c:v>
                </c:pt>
              </c:numCache>
            </c:numRef>
          </c:val>
          <c:extLst>
            <c:ext xmlns:c16="http://schemas.microsoft.com/office/drawing/2014/chart" uri="{C3380CC4-5D6E-409C-BE32-E72D297353CC}">
              <c16:uniqueId val="{00000003-D9B6-48FA-9ED1-09DF26170F37}"/>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0.89</c:v>
                </c:pt>
                <c:pt idx="2">
                  <c:v>#N/A</c:v>
                </c:pt>
                <c:pt idx="3">
                  <c:v>0.93</c:v>
                </c:pt>
                <c:pt idx="4">
                  <c:v>#N/A</c:v>
                </c:pt>
                <c:pt idx="5">
                  <c:v>1.05</c:v>
                </c:pt>
                <c:pt idx="6">
                  <c:v>#N/A</c:v>
                </c:pt>
                <c:pt idx="7">
                  <c:v>0.66</c:v>
                </c:pt>
                <c:pt idx="8">
                  <c:v>#N/A</c:v>
                </c:pt>
                <c:pt idx="9">
                  <c:v>0.42</c:v>
                </c:pt>
              </c:numCache>
            </c:numRef>
          </c:val>
          <c:extLst>
            <c:ext xmlns:c16="http://schemas.microsoft.com/office/drawing/2014/chart" uri="{C3380CC4-5D6E-409C-BE32-E72D297353CC}">
              <c16:uniqueId val="{00000004-D9B6-48FA-9ED1-09DF26170F37}"/>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0.99</c:v>
                </c:pt>
                <c:pt idx="2">
                  <c:v>#N/A</c:v>
                </c:pt>
                <c:pt idx="3">
                  <c:v>1.2</c:v>
                </c:pt>
                <c:pt idx="4">
                  <c:v>#N/A</c:v>
                </c:pt>
                <c:pt idx="5">
                  <c:v>1.37</c:v>
                </c:pt>
                <c:pt idx="6">
                  <c:v>#N/A</c:v>
                </c:pt>
                <c:pt idx="7">
                  <c:v>1.1000000000000001</c:v>
                </c:pt>
                <c:pt idx="8">
                  <c:v>#N/A</c:v>
                </c:pt>
                <c:pt idx="9">
                  <c:v>1.75</c:v>
                </c:pt>
              </c:numCache>
            </c:numRef>
          </c:val>
          <c:extLst>
            <c:ext xmlns:c16="http://schemas.microsoft.com/office/drawing/2014/chart" uri="{C3380CC4-5D6E-409C-BE32-E72D297353CC}">
              <c16:uniqueId val="{00000005-D9B6-48FA-9ED1-09DF26170F37}"/>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1.22</c:v>
                </c:pt>
                <c:pt idx="2">
                  <c:v>#N/A</c:v>
                </c:pt>
                <c:pt idx="3">
                  <c:v>1.53</c:v>
                </c:pt>
                <c:pt idx="4">
                  <c:v>#N/A</c:v>
                </c:pt>
                <c:pt idx="5">
                  <c:v>1.69</c:v>
                </c:pt>
                <c:pt idx="6">
                  <c:v>#N/A</c:v>
                </c:pt>
                <c:pt idx="7">
                  <c:v>1.85</c:v>
                </c:pt>
                <c:pt idx="8">
                  <c:v>#N/A</c:v>
                </c:pt>
                <c:pt idx="9">
                  <c:v>2.15</c:v>
                </c:pt>
              </c:numCache>
            </c:numRef>
          </c:val>
          <c:extLst>
            <c:ext xmlns:c16="http://schemas.microsoft.com/office/drawing/2014/chart" uri="{C3380CC4-5D6E-409C-BE32-E72D297353CC}">
              <c16:uniqueId val="{00000006-D9B6-48FA-9ED1-09DF26170F37}"/>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7.18</c:v>
                </c:pt>
                <c:pt idx="2">
                  <c:v>#N/A</c:v>
                </c:pt>
                <c:pt idx="3">
                  <c:v>8.19</c:v>
                </c:pt>
                <c:pt idx="4">
                  <c:v>#N/A</c:v>
                </c:pt>
                <c:pt idx="5">
                  <c:v>8.7799999999999994</c:v>
                </c:pt>
                <c:pt idx="6">
                  <c:v>#N/A</c:v>
                </c:pt>
                <c:pt idx="7">
                  <c:v>8.2899999999999991</c:v>
                </c:pt>
                <c:pt idx="8">
                  <c:v>#N/A</c:v>
                </c:pt>
                <c:pt idx="9">
                  <c:v>8.65</c:v>
                </c:pt>
              </c:numCache>
            </c:numRef>
          </c:val>
          <c:extLst>
            <c:ext xmlns:c16="http://schemas.microsoft.com/office/drawing/2014/chart" uri="{C3380CC4-5D6E-409C-BE32-E72D297353CC}">
              <c16:uniqueId val="{00000007-D9B6-48FA-9ED1-09DF26170F3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7.31</c:v>
                </c:pt>
                <c:pt idx="2">
                  <c:v>#N/A</c:v>
                </c:pt>
                <c:pt idx="3">
                  <c:v>4.8499999999999996</c:v>
                </c:pt>
                <c:pt idx="4">
                  <c:v>#N/A</c:v>
                </c:pt>
                <c:pt idx="5">
                  <c:v>9.44</c:v>
                </c:pt>
                <c:pt idx="6">
                  <c:v>#N/A</c:v>
                </c:pt>
                <c:pt idx="7">
                  <c:v>10.88</c:v>
                </c:pt>
                <c:pt idx="8">
                  <c:v>#N/A</c:v>
                </c:pt>
                <c:pt idx="9">
                  <c:v>12.43</c:v>
                </c:pt>
              </c:numCache>
            </c:numRef>
          </c:val>
          <c:extLst>
            <c:ext xmlns:c16="http://schemas.microsoft.com/office/drawing/2014/chart" uri="{C3380CC4-5D6E-409C-BE32-E72D297353CC}">
              <c16:uniqueId val="{00000008-D9B6-48FA-9ED1-09DF26170F37}"/>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7.91</c:v>
                </c:pt>
                <c:pt idx="2">
                  <c:v>#N/A</c:v>
                </c:pt>
                <c:pt idx="3">
                  <c:v>7.39</c:v>
                </c:pt>
                <c:pt idx="4">
                  <c:v>#N/A</c:v>
                </c:pt>
                <c:pt idx="5">
                  <c:v>10.71</c:v>
                </c:pt>
                <c:pt idx="6">
                  <c:v>#N/A</c:v>
                </c:pt>
                <c:pt idx="7">
                  <c:v>12.67</c:v>
                </c:pt>
                <c:pt idx="8">
                  <c:v>#N/A</c:v>
                </c:pt>
                <c:pt idx="9">
                  <c:v>15.47</c:v>
                </c:pt>
              </c:numCache>
            </c:numRef>
          </c:val>
          <c:extLst>
            <c:ext xmlns:c16="http://schemas.microsoft.com/office/drawing/2014/chart" uri="{C3380CC4-5D6E-409C-BE32-E72D297353CC}">
              <c16:uniqueId val="{00000009-D9B6-48FA-9ED1-09DF26170F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6300</c:v>
                </c:pt>
                <c:pt idx="5">
                  <c:v>6520</c:v>
                </c:pt>
                <c:pt idx="8">
                  <c:v>6381</c:v>
                </c:pt>
                <c:pt idx="11">
                  <c:v>6235</c:v>
                </c:pt>
                <c:pt idx="14">
                  <c:v>6081</c:v>
                </c:pt>
              </c:numCache>
            </c:numRef>
          </c:val>
          <c:extLst>
            <c:ext xmlns:c16="http://schemas.microsoft.com/office/drawing/2014/chart" uri="{C3380CC4-5D6E-409C-BE32-E72D297353CC}">
              <c16:uniqueId val="{00000000-E068-413F-8A01-6F721E1CEDD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068-413F-8A01-6F721E1CEDD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143</c:v>
                </c:pt>
                <c:pt idx="3">
                  <c:v>142</c:v>
                </c:pt>
                <c:pt idx="6">
                  <c:v>144</c:v>
                </c:pt>
                <c:pt idx="9">
                  <c:v>143</c:v>
                </c:pt>
                <c:pt idx="12">
                  <c:v>144</c:v>
                </c:pt>
              </c:numCache>
            </c:numRef>
          </c:val>
          <c:extLst>
            <c:ext xmlns:c16="http://schemas.microsoft.com/office/drawing/2014/chart" uri="{C3380CC4-5D6E-409C-BE32-E72D297353CC}">
              <c16:uniqueId val="{00000002-E068-413F-8A01-6F721E1CEDD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61</c:v>
                </c:pt>
                <c:pt idx="3">
                  <c:v>29</c:v>
                </c:pt>
                <c:pt idx="6">
                  <c:v>0</c:v>
                </c:pt>
                <c:pt idx="9">
                  <c:v>0</c:v>
                </c:pt>
                <c:pt idx="12">
                  <c:v>0</c:v>
                </c:pt>
              </c:numCache>
            </c:numRef>
          </c:val>
          <c:extLst>
            <c:ext xmlns:c16="http://schemas.microsoft.com/office/drawing/2014/chart" uri="{C3380CC4-5D6E-409C-BE32-E72D297353CC}">
              <c16:uniqueId val="{00000003-E068-413F-8A01-6F721E1CEDD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1614</c:v>
                </c:pt>
                <c:pt idx="3">
                  <c:v>1555</c:v>
                </c:pt>
                <c:pt idx="6">
                  <c:v>1533</c:v>
                </c:pt>
                <c:pt idx="9">
                  <c:v>1424</c:v>
                </c:pt>
                <c:pt idx="12">
                  <c:v>1341</c:v>
                </c:pt>
              </c:numCache>
            </c:numRef>
          </c:val>
          <c:extLst>
            <c:ext xmlns:c16="http://schemas.microsoft.com/office/drawing/2014/chart" uri="{C3380CC4-5D6E-409C-BE32-E72D297353CC}">
              <c16:uniqueId val="{00000004-E068-413F-8A01-6F721E1CEDD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068-413F-8A01-6F721E1CEDD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068-413F-8A01-6F721E1CEDD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6763</c:v>
                </c:pt>
                <c:pt idx="3">
                  <c:v>7217</c:v>
                </c:pt>
                <c:pt idx="6">
                  <c:v>7124</c:v>
                </c:pt>
                <c:pt idx="9">
                  <c:v>7110</c:v>
                </c:pt>
                <c:pt idx="12">
                  <c:v>7058</c:v>
                </c:pt>
              </c:numCache>
            </c:numRef>
          </c:val>
          <c:extLst>
            <c:ext xmlns:c16="http://schemas.microsoft.com/office/drawing/2014/chart" uri="{C3380CC4-5D6E-409C-BE32-E72D297353CC}">
              <c16:uniqueId val="{00000007-E068-413F-8A01-6F721E1CED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2281</c:v>
                </c:pt>
                <c:pt idx="2">
                  <c:v>#N/A</c:v>
                </c:pt>
                <c:pt idx="3">
                  <c:v>#N/A</c:v>
                </c:pt>
                <c:pt idx="4">
                  <c:v>2423</c:v>
                </c:pt>
                <c:pt idx="5">
                  <c:v>#N/A</c:v>
                </c:pt>
                <c:pt idx="6">
                  <c:v>#N/A</c:v>
                </c:pt>
                <c:pt idx="7">
                  <c:v>2420</c:v>
                </c:pt>
                <c:pt idx="8">
                  <c:v>#N/A</c:v>
                </c:pt>
                <c:pt idx="9">
                  <c:v>#N/A</c:v>
                </c:pt>
                <c:pt idx="10">
                  <c:v>2442</c:v>
                </c:pt>
                <c:pt idx="11">
                  <c:v>#N/A</c:v>
                </c:pt>
                <c:pt idx="12">
                  <c:v>#N/A</c:v>
                </c:pt>
                <c:pt idx="13">
                  <c:v>2462</c:v>
                </c:pt>
                <c:pt idx="14">
                  <c:v>#N/A</c:v>
                </c:pt>
              </c:numCache>
            </c:numRef>
          </c:val>
          <c:smooth val="0"/>
          <c:extLst>
            <c:ext xmlns:c16="http://schemas.microsoft.com/office/drawing/2014/chart" uri="{C3380CC4-5D6E-409C-BE32-E72D297353CC}">
              <c16:uniqueId val="{00000008-E068-413F-8A01-6F721E1CED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49538</c:v>
                </c:pt>
                <c:pt idx="5">
                  <c:v>50586</c:v>
                </c:pt>
                <c:pt idx="8">
                  <c:v>48969</c:v>
                </c:pt>
                <c:pt idx="11">
                  <c:v>47901</c:v>
                </c:pt>
                <c:pt idx="14">
                  <c:v>47138</c:v>
                </c:pt>
              </c:numCache>
            </c:numRef>
          </c:val>
          <c:extLst>
            <c:ext xmlns:c16="http://schemas.microsoft.com/office/drawing/2014/chart" uri="{C3380CC4-5D6E-409C-BE32-E72D297353CC}">
              <c16:uniqueId val="{00000000-7926-48D7-9BF1-B959A3B0C71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1996</c:v>
                </c:pt>
                <c:pt idx="5">
                  <c:v>2072</c:v>
                </c:pt>
                <c:pt idx="8">
                  <c:v>2200</c:v>
                </c:pt>
                <c:pt idx="11">
                  <c:v>2461</c:v>
                </c:pt>
                <c:pt idx="14">
                  <c:v>2150</c:v>
                </c:pt>
              </c:numCache>
            </c:numRef>
          </c:val>
          <c:extLst>
            <c:ext xmlns:c16="http://schemas.microsoft.com/office/drawing/2014/chart" uri="{C3380CC4-5D6E-409C-BE32-E72D297353CC}">
              <c16:uniqueId val="{00000001-7926-48D7-9BF1-B959A3B0C71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15254</c:v>
                </c:pt>
                <c:pt idx="5">
                  <c:v>14693</c:v>
                </c:pt>
                <c:pt idx="8">
                  <c:v>13981</c:v>
                </c:pt>
                <c:pt idx="11">
                  <c:v>17024</c:v>
                </c:pt>
                <c:pt idx="14">
                  <c:v>19236</c:v>
                </c:pt>
              </c:numCache>
            </c:numRef>
          </c:val>
          <c:extLst>
            <c:ext xmlns:c16="http://schemas.microsoft.com/office/drawing/2014/chart" uri="{C3380CC4-5D6E-409C-BE32-E72D297353CC}">
              <c16:uniqueId val="{00000002-7926-48D7-9BF1-B959A3B0C71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26-48D7-9BF1-B959A3B0C71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26-48D7-9BF1-B959A3B0C71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26-48D7-9BF1-B959A3B0C71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7948</c:v>
                </c:pt>
                <c:pt idx="3">
                  <c:v>7583</c:v>
                </c:pt>
                <c:pt idx="6">
                  <c:v>7034</c:v>
                </c:pt>
                <c:pt idx="9">
                  <c:v>6875</c:v>
                </c:pt>
                <c:pt idx="12">
                  <c:v>6925</c:v>
                </c:pt>
              </c:numCache>
            </c:numRef>
          </c:val>
          <c:extLst>
            <c:ext xmlns:c16="http://schemas.microsoft.com/office/drawing/2014/chart" uri="{C3380CC4-5D6E-409C-BE32-E72D297353CC}">
              <c16:uniqueId val="{00000006-7926-48D7-9BF1-B959A3B0C71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33</c:v>
                </c:pt>
                <c:pt idx="3">
                  <c:v>0</c:v>
                </c:pt>
                <c:pt idx="6">
                  <c:v>0</c:v>
                </c:pt>
                <c:pt idx="9">
                  <c:v>0</c:v>
                </c:pt>
                <c:pt idx="12">
                  <c:v>0</c:v>
                </c:pt>
              </c:numCache>
            </c:numRef>
          </c:val>
          <c:extLst>
            <c:ext xmlns:c16="http://schemas.microsoft.com/office/drawing/2014/chart" uri="{C3380CC4-5D6E-409C-BE32-E72D297353CC}">
              <c16:uniqueId val="{00000007-7926-48D7-9BF1-B959A3B0C71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13331</c:v>
                </c:pt>
                <c:pt idx="3">
                  <c:v>12169</c:v>
                </c:pt>
                <c:pt idx="6">
                  <c:v>11127</c:v>
                </c:pt>
                <c:pt idx="9">
                  <c:v>9982</c:v>
                </c:pt>
                <c:pt idx="12">
                  <c:v>9216</c:v>
                </c:pt>
              </c:numCache>
            </c:numRef>
          </c:val>
          <c:extLst>
            <c:ext xmlns:c16="http://schemas.microsoft.com/office/drawing/2014/chart" uri="{C3380CC4-5D6E-409C-BE32-E72D297353CC}">
              <c16:uniqueId val="{00000008-7926-48D7-9BF1-B959A3B0C71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708</c:v>
                </c:pt>
                <c:pt idx="3">
                  <c:v>577</c:v>
                </c:pt>
                <c:pt idx="6">
                  <c:v>444</c:v>
                </c:pt>
                <c:pt idx="9">
                  <c:v>309</c:v>
                </c:pt>
                <c:pt idx="12">
                  <c:v>172</c:v>
                </c:pt>
              </c:numCache>
            </c:numRef>
          </c:val>
          <c:extLst>
            <c:ext xmlns:c16="http://schemas.microsoft.com/office/drawing/2014/chart" uri="{C3380CC4-5D6E-409C-BE32-E72D297353CC}">
              <c16:uniqueId val="{00000009-7926-48D7-9BF1-B959A3B0C71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51103</c:v>
                </c:pt>
                <c:pt idx="3">
                  <c:v>53365</c:v>
                </c:pt>
                <c:pt idx="6">
                  <c:v>51803</c:v>
                </c:pt>
                <c:pt idx="9">
                  <c:v>50380</c:v>
                </c:pt>
                <c:pt idx="12">
                  <c:v>49697</c:v>
                </c:pt>
              </c:numCache>
            </c:numRef>
          </c:val>
          <c:extLst>
            <c:ext xmlns:c16="http://schemas.microsoft.com/office/drawing/2014/chart" uri="{C3380CC4-5D6E-409C-BE32-E72D297353CC}">
              <c16:uniqueId val="{0000000A-7926-48D7-9BF1-B959A3B0C7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6335</c:v>
                </c:pt>
                <c:pt idx="2">
                  <c:v>#N/A</c:v>
                </c:pt>
                <c:pt idx="3">
                  <c:v>#N/A</c:v>
                </c:pt>
                <c:pt idx="4">
                  <c:v>6342</c:v>
                </c:pt>
                <c:pt idx="5">
                  <c:v>#N/A</c:v>
                </c:pt>
                <c:pt idx="6">
                  <c:v>#N/A</c:v>
                </c:pt>
                <c:pt idx="7">
                  <c:v>5259</c:v>
                </c:pt>
                <c:pt idx="8">
                  <c:v>#N/A</c:v>
                </c:pt>
                <c:pt idx="9">
                  <c:v>#N/A</c:v>
                </c:pt>
                <c:pt idx="10">
                  <c:v>160</c:v>
                </c:pt>
                <c:pt idx="11">
                  <c:v>#N/A</c:v>
                </c:pt>
                <c:pt idx="12">
                  <c:v>#N/A</c:v>
                </c:pt>
                <c:pt idx="13">
                  <c:v>0</c:v>
                </c:pt>
                <c:pt idx="14">
                  <c:v>#N/A</c:v>
                </c:pt>
              </c:numCache>
            </c:numRef>
          </c:val>
          <c:smooth val="0"/>
          <c:extLst>
            <c:ext xmlns:c16="http://schemas.microsoft.com/office/drawing/2014/chart" uri="{C3380CC4-5D6E-409C-BE32-E72D297353CC}">
              <c16:uniqueId val="{0000000B-7926-48D7-9BF1-B959A3B0C7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8202</c:v>
                </c:pt>
                <c:pt idx="1">
                  <c:v>10077</c:v>
                </c:pt>
                <c:pt idx="2">
                  <c:v>11515</c:v>
                </c:pt>
              </c:numCache>
            </c:numRef>
          </c:val>
          <c:extLst>
            <c:ext xmlns:c16="http://schemas.microsoft.com/office/drawing/2014/chart" uri="{C3380CC4-5D6E-409C-BE32-E72D297353CC}">
              <c16:uniqueId val="{00000000-1DDF-4AEB-AF11-AF26A4A0C9D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1795</c:v>
                </c:pt>
                <c:pt idx="1">
                  <c:v>2816</c:v>
                </c:pt>
                <c:pt idx="2">
                  <c:v>3677</c:v>
                </c:pt>
              </c:numCache>
            </c:numRef>
          </c:val>
          <c:extLst>
            <c:ext xmlns:c16="http://schemas.microsoft.com/office/drawing/2014/chart" uri="{C3380CC4-5D6E-409C-BE32-E72D297353CC}">
              <c16:uniqueId val="{00000001-1DDF-4AEB-AF11-AF26A4A0C9D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4380</c:v>
                </c:pt>
                <c:pt idx="1">
                  <c:v>4026</c:v>
                </c:pt>
                <c:pt idx="2">
                  <c:v>3629</c:v>
                </c:pt>
              </c:numCache>
            </c:numRef>
          </c:val>
          <c:extLst>
            <c:ext xmlns:c16="http://schemas.microsoft.com/office/drawing/2014/chart" uri="{C3380CC4-5D6E-409C-BE32-E72D297353CC}">
              <c16:uniqueId val="{00000002-1DDF-4AEB-AF11-AF26A4A0C9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726779182478879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{864A0926-A7DF-4E6D-89A1-57C721CB52E9}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D78-4ED5-885F-DFBB3B41D5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{354539DC-6051-45A3-99DA-B6B85E4124D2}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78-4ED5-885F-DFBB3B41D5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{193082D0-740E-4836-9282-37F1361D6D02}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78-4ED5-885F-DFBB3B41D5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{79FE2ABE-9BFF-40E4-9BB1-AD2AAD5CD43F}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78-4ED5-885F-DFBB3B41D5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{449A67E0-50EA-4E41-8C05-786CCE5E4160}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78-4ED5-885F-DFBB3B41D543}"/>
                </c:ext>
              </c:extLst>
            </c:dLbl>
            <c:dLbl>
              <c:idx val="8"/>
              <c:layout>
                <c:manualLayout>
                  <c:x val="0"/>
                  <c:y val="1.572677918247887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{08332218-0A2E-4707-9AFB-92D4945BB587}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D78-4ED5-885F-DFBB3B41D54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{1623D1C3-78C9-42DC-A9AE-0D60ADEFE122}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D78-4ED5-885F-DFBB3B41D54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{174DE8B4-DBE1-4E93-9E70-9389A8763A8D}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D78-4ED5-885F-DFBB3B41D54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{429FDE07-0C13-43A1-8AC8-FBBE77CC09BF}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D78-4ED5-885F-DFBB3B41D5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67.5</c:v>
                </c:pt>
                <c:pt idx="16">
                  <c:v>68.7</c:v>
                </c:pt>
                <c:pt idx="24">
                  <c:v>70</c:v>
                </c:pt>
                <c:pt idx="32">
                  <c:v>70.5</c:v>
                </c:pt>
              </c:numCache>
            </c:numRef>
          </c:xVal>
          <c:yVal>
            <c:numRef>
              <c:f>公会計指標分析・財政指標組合せ分析表!$BP$51:$DC$51</c:f>
              <c:numCache>
                <c:formatCode>#,##0.0;"▲ "#,##0.0</c:formatCode>
                <c:ptCount val="40"/>
                <c:pt idx="0">
                  <c:v>24.8</c:v>
                </c:pt>
                <c:pt idx="8">
                  <c:v>25.3</c:v>
                </c:pt>
                <c:pt idx="16">
                  <c:v>20.9</c:v>
                </c:pt>
                <c:pt idx="24">
                  <c:v>0.6</c:v>
                </c:pt>
              </c:numCache>
            </c:numRef>
          </c:yVal>
          <c:smooth val="0"/>
          <c:extLst>
            <c:ext xmlns:c16="http://schemas.microsoft.com/office/drawing/2014/chart" uri="{C3380CC4-5D6E-409C-BE32-E72D297353CC}">
              <c16:uniqueId val="{00000009-6D78-4ED5-885F-DFBB3B41D5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{C1784F00-23B1-4A6B-9E49-8B30002464EC}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D78-4ED5-885F-DFBB3B41D5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{54252FAD-E6D1-466F-9403-607056D31F50}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78-4ED5-885F-DFBB3B41D5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{2A4786DA-5732-4A5B-8236-2D1E7F490632}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78-4ED5-885F-DFBB3B41D5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{32AC2DED-3A25-4C4D-8431-1D6FB93DB568}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78-4ED5-885F-DFBB3B41D5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{B02A48A4-7E5C-4850-A238-59D5C4DFCEB2}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78-4ED5-885F-DFBB3B41D54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{BB59D155-19B1-42CE-9983-975747E1F2E7}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D78-4ED5-885F-DFBB3B41D54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{BE57EE85-20FF-4540-8DF1-45AD76636843}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D78-4ED5-885F-DFBB3B41D54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{E30FD236-85A8-4648-9406-86E4D89E9012}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D78-4ED5-885F-DFBB3B41D54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{0732590A-E24F-48A3-A528-1B26B00D349C}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D78-4ED5-885F-DFBB3B41D5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D78-4ED5-885F-DFBB3B41D543}"/>
            </c:ext>
          </c:extLst>
        </c:ser>
        <c:dLbls>
          <c:showLegendKey val="0"/>
          <c:showVal val="1"/>
          <c:showCatName val="0"/>
          <c:showSerName val="0"/>
          <c:showPercent val="0"/>
          <c:showBubbleSize val="0"/>
        </c:dLbls>
        <c:axId val="46179840"/>
        <c:axId val="46181760"/>
      </c:scatterChart>
      <c:valAx>
        <c:axId val="46179840"/>
        <c:scaling>
          <c:orientation val="maxMin"/>
          <c:max val="71"/>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{2D710B91-0EF4-4CE7-9805-9E9CBB73BD94}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E5D-4EB2-A7FA-12839AEF5C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{BE8484A4-1AA0-43C7-8289-6B6945B87F10}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5D-4EB2-A7FA-12839AEF5C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{703C23A8-AF1C-4AA7-A298-BF7AC8D87279}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5D-4EB2-A7FA-12839AEF5C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{A5CB6C0B-1090-45FE-9984-3FD7C6B0CF4D}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5D-4EB2-A7FA-12839AEF5C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{0908364C-3818-4ADC-B78E-F9B34120622A}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5D-4EB2-A7FA-12839AEF5C5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{309D498F-BAF2-4628-8C2B-032260D05AD8}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E5D-4EB2-A7FA-12839AEF5C5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{72763379-7915-492C-A334-B70AC7071868}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E5D-4EB2-A7FA-12839AEF5C5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{F109A0AB-D7F4-4C92-BD35-CAF30B028FF7}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E5D-4EB2-A7FA-12839AEF5C5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{5B6C5402-D5B9-4EF4-8860-D80A892F668C}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E5D-4EB2-A7FA-12839AEF5C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9.1999999999999993</c:v>
                </c:pt>
                <c:pt idx="16">
                  <c:v>9.4</c:v>
                </c:pt>
                <c:pt idx="24">
                  <c:v>9.5</c:v>
                </c:pt>
                <c:pt idx="32">
                  <c:v>9.6999999999999993</c:v>
                </c:pt>
              </c:numCache>
            </c:numRef>
          </c:xVal>
          <c:yVal>
            <c:numRef>
              <c:f>公会計指標分析・財政指標組合せ分析表!$BP$73:$DC$73</c:f>
              <c:numCache>
                <c:formatCode>#,##0.0;"▲ "#,##0.0</c:formatCode>
                <c:ptCount val="40"/>
                <c:pt idx="0">
                  <c:v>24.8</c:v>
                </c:pt>
                <c:pt idx="8">
                  <c:v>25.3</c:v>
                </c:pt>
                <c:pt idx="16">
                  <c:v>20.9</c:v>
                </c:pt>
                <c:pt idx="24">
                  <c:v>0.6</c:v>
                </c:pt>
              </c:numCache>
            </c:numRef>
          </c:yVal>
          <c:smooth val="0"/>
          <c:extLst>
            <c:ext xmlns:c16="http://schemas.microsoft.com/office/drawing/2014/chart" uri="{C3380CC4-5D6E-409C-BE32-E72D297353CC}">
              <c16:uniqueId val="{00000009-4E5D-4EB2-A7FA-12839AEF5C5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{9131ACC1-F661-41F2-BD08-B65E66CF0A0E}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E5D-4EB2-A7FA-12839AEF5C5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{27C68018-52B8-46C0-8AFB-673E2F0CFD36}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5D-4EB2-A7FA-12839AEF5C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{7B2C90CA-3D6B-4D61-8C3F-80EB92B1FE76}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5D-4EB2-A7FA-12839AEF5C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{720B793C-B906-466C-9FDD-FF52815F3479}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5D-4EB2-A7FA-12839AEF5C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{EDA45BBA-2FD5-4F62-A240-F9709E40FD70}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5D-4EB2-A7FA-12839AEF5C5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{66678D04-B8F4-472C-A9E4-F53608956A92}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E5D-4EB2-A7FA-12839AEF5C5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{17EEE88B-0084-41BF-AEF7-2AD79035F94E}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E5D-4EB2-A7FA-12839AEF5C5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{49F8AB97-BCB9-468B-95AD-038223FEE017}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E5D-4EB2-A7FA-12839AEF5C5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{16E263C4-3424-41B2-8AA7-54184D00916B}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E5D-4EB2-A7FA-12839AEF5C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4E5D-4EB2-A7FA-12839AEF5C5E}"/>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人口減少や全国平均を上回る高齢化率（令和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年国勢調査における高齢化率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）に加え、基幹産業である第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次産業の衰退等により自主財源が乏しく、地方交付税に依存した財政状況となっており、類似団体平均を大きく下回っている。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国の動向や社会情勢を踏まえ、主要計画である行政経営改革大綱等に基づき、行政運営のスリム化を進め、行政課題への対応や質の高い行政サービスを効率的に提供していくた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514850" y="6101443"/>
          <a:ext cx="0" cy="13280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84700" y="74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742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84700" y="585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425950" y="6101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752850" y="7291615"/>
          <a:ext cx="762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84700" y="6531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64050" y="6680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40050" y="73260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702050" y="671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409950" y="648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27250" y="732608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89250" y="6417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97150" y="619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33500" y="732608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95500" y="6445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8435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82700" y="64797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1550" y="626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64050" y="7247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119942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84700" y="721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7020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409950" y="736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89250" y="72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971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95500" y="7275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843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82700" y="7275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71550" y="736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行政経営改革大綱に基づいた人員管理の適正化等による人件費の減少、天草広域連合負担金や上・下水道事業補助金等の減少により経常経費充当一般財源（分子）が減少したが、普通交付税算出方法の見直しによる地方交付税の減少等により経常一般財源等（分母）も減少したことにより、前年度より</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などにより市税収入の増加も将来的に期待できない中、今後の財政運営はより一層厳しくなると見込まれるため、事務事業の見直しを更に進めることで義務的経費の削減に努め、持続可能な財政運営基盤の確立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514850" y="9784927"/>
          <a:ext cx="0" cy="1340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4584700" y="954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425950" y="9784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49954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752850" y="10353040"/>
          <a:ext cx="762000" cy="9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4584700" y="104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464050" y="10488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64</xdr:row>
      <xdr:rowOff>111760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940050" y="10353040"/>
          <a:ext cx="812800" cy="32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702050" y="1023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409950" y="1001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52917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127250" y="10678160"/>
          <a:ext cx="812800" cy="10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8892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597150" y="102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52917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333500" y="10654030"/>
          <a:ext cx="793750" cy="1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095500" y="105693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784350" y="1034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282700" y="105211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971550" y="1029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170604</xdr:rowOff>
    </xdr:from>
    <xdr:to>
      <xdr:col>23</xdr:col>
      <xdr:colOff>184150</xdr:colOff>
      <xdr:row>63</xdr:row>
      <xdr:rowOff>100754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464050" y="104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4584700" y="1025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70205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409950" y="1038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88925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597150" y="1071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2117</xdr:rowOff>
    </xdr:from>
    <xdr:to>
      <xdr:col>11</xdr:col>
      <xdr:colOff>82550</xdr:colOff>
      <xdr:row>65</xdr:row>
      <xdr:rowOff>103717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095500" y="107336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88494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784350" y="1081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282700" y="10603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71550" y="1068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[190,260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物件費において、市有財産の解体工事の増加やふるさと応援寄附金の増加に伴う返礼品等の費用の増加が要因で、前年度より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2,769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広大な市域に集落が点在する本市では、類似団体平均より職員数が多い状況にあることや合併により公共施設の保有量が多いことが要因で、類似団体平均を上回っている。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今後も職員の定員管理を行うとともに、事務事業等の見直しによる物件費の抑制、公共施設等総合管理計画に基づく施設の統廃合や計画的な維持管理に努める。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514850" y="13407965"/>
          <a:ext cx="0" cy="1376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4584700" y="1475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4784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4584700" y="1316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425950" y="134079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102586</xdr:rowOff>
    </xdr:from>
    <xdr:to>
      <xdr:col>23</xdr:col>
      <xdr:colOff>133350</xdr:colOff>
      <xdr:row>84</xdr:row>
      <xdr:rowOff>124857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752850" y="13970986"/>
          <a:ext cx="762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4584700" y="13687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464050" y="138364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73791</xdr:rowOff>
    </xdr:from>
    <xdr:to>
      <xdr:col>19</xdr:col>
      <xdr:colOff>133350</xdr:colOff>
      <xdr:row>84</xdr:row>
      <xdr:rowOff>102586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940050" y="13942191"/>
          <a:ext cx="8128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702050" y="137972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409950" y="13572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97486</xdr:rowOff>
    </xdr:from>
    <xdr:to>
      <xdr:col>15</xdr:col>
      <xdr:colOff>82550</xdr:colOff>
      <xdr:row>84</xdr:row>
      <xdr:rowOff>73791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127250" y="13800786"/>
          <a:ext cx="812800" cy="1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889250" y="136791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597150" y="134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37883</xdr:rowOff>
    </xdr:from>
    <xdr:to>
      <xdr:col>11</xdr:col>
      <xdr:colOff>31750</xdr:colOff>
      <xdr:row>83</xdr:row>
      <xdr:rowOff>97486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333500" y="13741183"/>
          <a:ext cx="79375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095500" y="135738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784350" y="1335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282700" y="13539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971550" y="1332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74057</xdr:rowOff>
    </xdr:from>
    <xdr:to>
      <xdr:col>23</xdr:col>
      <xdr:colOff>184150</xdr:colOff>
      <xdr:row>85</xdr:row>
      <xdr:rowOff>4207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464050" y="13942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46134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4584700" y="1391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51786</xdr:rowOff>
    </xdr:from>
    <xdr:to>
      <xdr:col>19</xdr:col>
      <xdr:colOff>184150</xdr:colOff>
      <xdr:row>84</xdr:row>
      <xdr:rowOff>153386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702050" y="139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138163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409950" y="1400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22991</xdr:rowOff>
    </xdr:from>
    <xdr:to>
      <xdr:col>15</xdr:col>
      <xdr:colOff>133350</xdr:colOff>
      <xdr:row>84</xdr:row>
      <xdr:rowOff>124591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889250" y="138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109368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597150" y="1397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46686</xdr:rowOff>
    </xdr:from>
    <xdr:to>
      <xdr:col>11</xdr:col>
      <xdr:colOff>82550</xdr:colOff>
      <xdr:row>83</xdr:row>
      <xdr:rowOff>148286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095500" y="137499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133063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784350" y="1383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158533</xdr:rowOff>
    </xdr:from>
    <xdr:to>
      <xdr:col>7</xdr:col>
      <xdr:colOff>31750</xdr:colOff>
      <xdr:row>83</xdr:row>
      <xdr:rowOff>88683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282700" y="13696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73460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971550" y="1377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人事院勧告や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熊本県の人事委員会勧告等を参考に給与改定を行っており、ラスパイレス指数は類似団体平均とほぼ同程度となっている。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人事院勧告や熊本県及び県内他市の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職員給与の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状況等を参考にしながら、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適性な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304157"/>
          <a:ext cx="0" cy="1442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471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4746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0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304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712950" y="14134193"/>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41244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30500" y="14152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135164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906500" y="14099721"/>
          <a:ext cx="80645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8500" y="14135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421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106400" y="14065250"/>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41976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428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2293600" y="14065250"/>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416957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41695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42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30500" y="140833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393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8500" y="14117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389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0489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0208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40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383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これまで、定員管理に関する計画に基づき、職員総数は減少してきた。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広大な市域の中に集落が点在する本市においては、市民サービスの円滑な提供や地域振興の支援のために、各支所や出先機関に職員を配置していることから、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人口当たり職員数は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より多くなっている。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今後も、効率的な行政運営を推進するとともに、効果的な人員配置を行いながら、適性な職員数の管理に努める。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474950" y="9752754"/>
          <a:ext cx="0" cy="1333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5563850" y="1105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110865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5563850" y="950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405100" y="97527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141212</xdr:rowOff>
    </xdr:from>
    <xdr:to>
      <xdr:col>81</xdr:col>
      <xdr:colOff>44450</xdr:colOff>
      <xdr:row>61</xdr:row>
      <xdr:rowOff>145808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712950" y="10212312"/>
          <a:ext cx="762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5563850" y="9998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430500" y="10146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121678</xdr:rowOff>
    </xdr:from>
    <xdr:to>
      <xdr:col>77</xdr:col>
      <xdr:colOff>44450</xdr:colOff>
      <xdr:row>61</xdr:row>
      <xdr:rowOff>141212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906500" y="10192778"/>
          <a:ext cx="80645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668500" y="101362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370050" y="9911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121678</xdr:rowOff>
    </xdr:from>
    <xdr:to>
      <xdr:col>72</xdr:col>
      <xdr:colOff>203200</xdr:colOff>
      <xdr:row>61</xdr:row>
      <xdr:rowOff>156149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106400" y="10192778"/>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868400" y="100925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557250" y="987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156149</xdr:rowOff>
    </xdr:from>
    <xdr:to>
      <xdr:col>68</xdr:col>
      <xdr:colOff>152400</xdr:colOff>
      <xdr:row>62</xdr:row>
      <xdr:rowOff>19171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2293600" y="10227249"/>
          <a:ext cx="8128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055600" y="1009716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763500" y="987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2242800" y="100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1950700" y="9874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95008</xdr:rowOff>
    </xdr:from>
    <xdr:to>
      <xdr:col>81</xdr:col>
      <xdr:colOff>95250</xdr:colOff>
      <xdr:row>62</xdr:row>
      <xdr:rowOff>25158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430500" y="101661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67085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5563850" y="1013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90412</xdr:rowOff>
    </xdr:from>
    <xdr:to>
      <xdr:col>77</xdr:col>
      <xdr:colOff>95250</xdr:colOff>
      <xdr:row>62</xdr:row>
      <xdr:rowOff>20562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668500" y="101615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5339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370050" y="10241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70878</xdr:rowOff>
    </xdr:from>
    <xdr:to>
      <xdr:col>73</xdr:col>
      <xdr:colOff>44450</xdr:colOff>
      <xdr:row>62</xdr:row>
      <xdr:rowOff>1028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868400" y="101419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157255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557250" y="1022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105349</xdr:rowOff>
    </xdr:from>
    <xdr:to>
      <xdr:col>68</xdr:col>
      <xdr:colOff>203200</xdr:colOff>
      <xdr:row>62</xdr:row>
      <xdr:rowOff>35499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055600" y="10176449"/>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63500" y="1025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139821</xdr:rowOff>
    </xdr:from>
    <xdr:to>
      <xdr:col>64</xdr:col>
      <xdr:colOff>152400</xdr:colOff>
      <xdr:row>62</xdr:row>
      <xdr:rowOff>69971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2242800" y="102109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54748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1950700" y="102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元利償還金は減少しているものの、普通交付税の減少等により分母となる標準財政規模が縮小したことにより、前年度より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今後も人口減少等による地方交付税の減少に加え、老朽化した公共施設の改修・更新等による費用の増加が見込まれるため、地方債に大きく頼ることのない財政運営に努める。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474950" y="5975048"/>
          <a:ext cx="0" cy="13395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5563850" y="728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405100" y="73145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5563850" y="57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405100" y="59750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36891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712950" y="6948109"/>
          <a:ext cx="762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5563850" y="65890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430500" y="67376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13909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906500" y="6936619"/>
          <a:ext cx="8064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668500" y="673765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370050" y="6512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150888</xdr:rowOff>
    </xdr:from>
    <xdr:to>
      <xdr:col>72</xdr:col>
      <xdr:colOff>203200</xdr:colOff>
      <xdr:row>42</xdr:row>
      <xdr:rowOff>2419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106400" y="6919988"/>
          <a:ext cx="8001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868400" y="6680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5572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41</xdr:row>
      <xdr:rowOff>150888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2293600" y="6897007"/>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055600" y="6703181"/>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763500" y="647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2242800" y="6714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950700" y="648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430500" y="69266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5563850" y="689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134559</xdr:rowOff>
    </xdr:from>
    <xdr:to>
      <xdr:col>77</xdr:col>
      <xdr:colOff>95250</xdr:colOff>
      <xdr:row>42</xdr:row>
      <xdr:rowOff>64709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668500" y="69036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49486</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370050" y="698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123069</xdr:rowOff>
    </xdr:from>
    <xdr:to>
      <xdr:col>73</xdr:col>
      <xdr:colOff>44450</xdr:colOff>
      <xdr:row>42</xdr:row>
      <xdr:rowOff>53219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868400" y="68921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37996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557250" y="697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100088</xdr:rowOff>
    </xdr:from>
    <xdr:to>
      <xdr:col>68</xdr:col>
      <xdr:colOff>203200</xdr:colOff>
      <xdr:row>42</xdr:row>
      <xdr:rowOff>30238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055600" y="686918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635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2242800" y="68462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1950700" y="69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地方債残高の減少や財政調整基金等の積み増しによる充当可能財源等の増加により分子である将来負担額が減少するとともに、分母となる標準財政規模から控除する算入公債費等の減少が要因で、前年度より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人口減少による地方交付税の減少に加え、老朽化した公共施設の改修・更新等に伴う費用の増加や恐竜の島博物館整備事業など大型建設事業が予定されていることから地方債の増発や基金の取り崩しが予測されるため、より一層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474950" y="2288117"/>
          <a:ext cx="0" cy="1546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5563850" y="380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405100" y="3834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149860</xdr:rowOff>
    </xdr:from>
    <xdr:to>
      <xdr:col>77</xdr:col>
      <xdr:colOff>44450</xdr:colOff>
      <xdr:row>15</xdr:row>
      <xdr:rowOff>79093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906500" y="2296160"/>
          <a:ext cx="806450" cy="25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5563850" y="2263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430500" y="22909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79093</xdr:rowOff>
    </xdr:from>
    <xdr:to>
      <xdr:col>72</xdr:col>
      <xdr:colOff>203200</xdr:colOff>
      <xdr:row>15</xdr:row>
      <xdr:rowOff>138077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106400" y="2555593"/>
          <a:ext cx="8001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668500" y="248200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91880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370050" y="256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131375</xdr:rowOff>
    </xdr:from>
    <xdr:to>
      <xdr:col>68</xdr:col>
      <xdr:colOff>152400</xdr:colOff>
      <xdr:row>15</xdr:row>
      <xdr:rowOff>138077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2293600" y="2607875"/>
          <a:ext cx="8128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868400" y="25999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557250" y="267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055600" y="253294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763500" y="23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2242800" y="25651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1950700" y="264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99060</xdr:rowOff>
    </xdr:from>
    <xdr:to>
      <xdr:col>77</xdr:col>
      <xdr:colOff>95250</xdr:colOff>
      <xdr:row>14</xdr:row>
      <xdr:rowOff>29210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668500" y="2245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39387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370050" y="202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28293</xdr:rowOff>
    </xdr:from>
    <xdr:to>
      <xdr:col>73</xdr:col>
      <xdr:colOff>44450</xdr:colOff>
      <xdr:row>15</xdr:row>
      <xdr:rowOff>129893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868400" y="25047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140070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557250" y="228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87277</xdr:rowOff>
    </xdr:from>
    <xdr:to>
      <xdr:col>68</xdr:col>
      <xdr:colOff>203200</xdr:colOff>
      <xdr:row>16</xdr:row>
      <xdr:rowOff>17427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055600" y="256377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2204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2763500" y="264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80575</xdr:rowOff>
    </xdr:from>
    <xdr:to>
      <xdr:col>64</xdr:col>
      <xdr:colOff>152400</xdr:colOff>
      <xdr:row>16</xdr:row>
      <xdr:rowOff>10725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2242800" y="2557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20902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1950700" y="233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行政経営改革大綱に基づいた人員管理の適正化による職員数の減や退職金の減等により、前年度より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今後は定年延長の影響により、人件費は横ばいとなる見込みであるが、引き続き事務事業の改善等による行政の効率化を進め、職員数や給与水準の管理を徹底して行い、人件費全体の抑制に努める。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445000" y="551053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533900" y="66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71975" y="6647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533900" y="526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551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679825" y="5725160"/>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533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410075" y="6057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860675" y="5770880"/>
          <a:ext cx="81915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635375" y="6004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321050" y="609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035175" y="5932170"/>
          <a:ext cx="8255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809875"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511425" y="62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225550" y="5948680"/>
          <a:ext cx="809625"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000250" y="6004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85925"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74750" y="601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763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60960</xdr:rowOff>
    </xdr:from>
    <xdr:to>
      <xdr:col>24</xdr:col>
      <xdr:colOff>76200</xdr:colOff>
      <xdr:row>34</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410075" y="56743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5339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635375" y="5720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321050" y="549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809875" y="5881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511425" y="565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000250" y="5904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85925" y="567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7475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76300" y="577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労務単価の値上がり等によりごみ収集運搬委託料が増加したことや、令和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月に新たな本渡学校給食センターで業務を開始したことが要因で、分子である経常一般物件費が増加したことにより、前年度より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類似団体平均を下回っているものの同水準で推移しており、今後も事務事業の見直しを行いながら、経常物件費の抑制に努める。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613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470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244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3108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2876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274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508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372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14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2004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208250" y="20955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28445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119350" y="34861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284450" y="184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20955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139700</xdr:rowOff>
    </xdr:from>
    <xdr:to>
      <xdr:col>82</xdr:col>
      <xdr:colOff>107950</xdr:colOff>
      <xdr:row>15</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433550" y="2451100"/>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28445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157450" y="2755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14</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623925" y="2451100"/>
          <a:ext cx="8096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382750" y="259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0843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14</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2798425" y="2451100"/>
          <a:ext cx="8255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573125" y="26543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258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14</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972925" y="2425700"/>
          <a:ext cx="8255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747625" y="2806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449175"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938000" y="2768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623675"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15745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28445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382750" y="240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084300" y="217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573125" y="2425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258800" y="220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747625" y="240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449175" y="21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938000" y="2374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623675"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保育園２園の休園及び児童数の減少による保育所等給付費の減少などの要因で、分子である経常扶助費は減少したが、分母である経常一般財源等も減少したことで、前年度と比較して横ばいとなった。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今後も高齢化の進行や福祉ニーズの多様化により社会保障関係経費は同水準で推移していく見込みであり、社会保障制度に関する国の動向等を注視しながら、より効果的な事業の実施に努める。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140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00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9702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956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25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122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8820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868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445000" y="8838438"/>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533900" y="1021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71975" y="10235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533900" y="85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371975" y="88384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30988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679825" y="927658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533900" y="9001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410075" y="91498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30988</xdr:rowOff>
    </xdr:from>
    <xdr:to>
      <xdr:col>19</xdr:col>
      <xdr:colOff>187325</xdr:colOff>
      <xdr:row>56</xdr:row>
      <xdr:rowOff>40132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860675" y="9276588"/>
          <a:ext cx="8191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635375" y="913155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321050" y="891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40132</xdr:rowOff>
    </xdr:from>
    <xdr:to>
      <xdr:col>15</xdr:col>
      <xdr:colOff>98425</xdr:colOff>
      <xdr:row>57</xdr:row>
      <xdr:rowOff>14986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035175" y="9285732"/>
          <a:ext cx="8255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809875" y="92321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511425" y="90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113284</xdr:rowOff>
    </xdr:from>
    <xdr:to>
      <xdr:col>11</xdr:col>
      <xdr:colOff>9525</xdr:colOff>
      <xdr:row>57</xdr:row>
      <xdr:rowOff>14986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225550" y="9358884"/>
          <a:ext cx="809625"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000250" y="930808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685925" y="908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174750" y="9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876300" y="904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410075" y="9232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123715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533900" y="92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635375" y="9232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66565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321050" y="9312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160782</xdr:rowOff>
    </xdr:from>
    <xdr:to>
      <xdr:col>15</xdr:col>
      <xdr:colOff>149225</xdr:colOff>
      <xdr:row>56</xdr:row>
      <xdr:rowOff>90932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809875" y="9241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511425" y="932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135636</xdr:rowOff>
    </xdr:from>
    <xdr:to>
      <xdr:col>11</xdr:col>
      <xdr:colOff>60325</xdr:colOff>
      <xdr:row>57</xdr:row>
      <xdr:rowOff>65786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000250" y="93812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50563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685925" y="946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174750" y="93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8763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国民健康保険の保険料軽減分は減少しているものの、後期高齢者医療の療養給付費負担金が増加しており、特別会計への繰出金が増加したことが要因で、前年度より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類似団体平均より下回っている状況にあるが、特別会計の運営においても普通会計と同様に、更なる経費の削減と合理化を図り、普通会計の負担軽減に努める。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461750" y="10265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001375" y="10129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9951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9815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9637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950161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32361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1877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009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8873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8695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559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208250" y="8901793"/>
          <a:ext cx="0" cy="1239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5284450" y="1011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119350" y="1014095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5284450" y="865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119350" y="8901793"/>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94343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433550" y="9258300"/>
          <a:ext cx="7747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5284450" y="9418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157450" y="94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623925" y="9258300"/>
          <a:ext cx="809625"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382750" y="940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084300" y="9483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2798425" y="9388928"/>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573125" y="9446078"/>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258800" y="953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94343</xdr:rowOff>
    </xdr:from>
    <xdr:to>
      <xdr:col>69</xdr:col>
      <xdr:colOff>92075</xdr:colOff>
      <xdr:row>56</xdr:row>
      <xdr:rowOff>143328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1972925" y="9339943"/>
          <a:ext cx="8255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747625" y="9733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449175" y="9813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1938000" y="9792607"/>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1623675" y="987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43543</xdr:rowOff>
    </xdr:from>
    <xdr:to>
      <xdr:col>82</xdr:col>
      <xdr:colOff>158750</xdr:colOff>
      <xdr:row>56</xdr:row>
      <xdr:rowOff>145143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157450" y="928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60070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5284450" y="914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382750" y="921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0843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573125" y="9338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258800" y="91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747625" y="9338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49175" y="91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43543</xdr:rowOff>
    </xdr:from>
    <xdr:to>
      <xdr:col>65</xdr:col>
      <xdr:colOff>53975</xdr:colOff>
      <xdr:row>56</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1938000" y="9289143"/>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23675"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天草広域連合負担金や上水道事業補助金等が減少ししているものの、分母である経常一般財源等も減少したことで、前年度と比較して横ばいとなった。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類似団体平均を上回っている状況にあり、補助金等が果たしている役割や効果等を改めて検証し、交付基準等の見直しを進める必要がある。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6731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6595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5626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5490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208250" y="5694680"/>
          <a:ext cx="0" cy="11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5284450" y="6771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119350" y="679894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5284450" y="545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119350" y="56946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38</xdr:row>
      <xdr:rowOff>149860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433550" y="64236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5284450" y="609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157450" y="6247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1270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623925" y="6423660"/>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382750" y="624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0843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39</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2798425" y="6423660"/>
          <a:ext cx="8255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573125" y="6236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258800" y="60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144145</xdr:rowOff>
    </xdr:from>
    <xdr:to>
      <xdr:col>69</xdr:col>
      <xdr:colOff>92075</xdr:colOff>
      <xdr:row>38</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1972925" y="6417945"/>
          <a:ext cx="8255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747625" y="61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449175"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1938000" y="61334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1623675" y="59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157450" y="637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528445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382750" y="637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084300" y="645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573125" y="63957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258800" y="64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747625" y="6372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449175"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93345</xdr:rowOff>
    </xdr:from>
    <xdr:to>
      <xdr:col>65</xdr:col>
      <xdr:colOff>53975</xdr:colOff>
      <xdr:row>39</xdr:row>
      <xdr:rowOff>23495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1938000" y="63671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8272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1623675" y="644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新発債はその年度の元金償還額以内に抑制しているものの、地方交付税の減少等に伴う経常一般財源の減少により、前年度より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類似団体平均を上回っている状況であり、今後も公共施設の改修・更新等による費用の増加が見込まれるため、計画的な地方債の発行に努める。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14375" y="13567229"/>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38125" y="1343135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14375" y="13253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38125" y="13117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14375" y="12939486"/>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38125" y="12803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14375" y="12625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38125" y="12489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14375" y="12311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38125" y="12175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14375" y="11997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38125" y="11861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3812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445000" y="11997872"/>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5339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371975" y="133776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533900" y="1174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371975" y="119978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97064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679825" y="13074650"/>
          <a:ext cx="7651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533900" y="12524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410075" y="12672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86179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860675" y="13074650"/>
          <a:ext cx="81915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635375" y="12607471"/>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321050" y="12382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86179</xdr:rowOff>
    </xdr:from>
    <xdr:to>
      <xdr:col>15</xdr:col>
      <xdr:colOff>98425</xdr:colOff>
      <xdr:row>79</xdr:row>
      <xdr:rowOff>97064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035175" y="13129079"/>
          <a:ext cx="8255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809875" y="1259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511425"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94343</xdr:rowOff>
    </xdr:from>
    <xdr:to>
      <xdr:col>11</xdr:col>
      <xdr:colOff>9525</xdr:colOff>
      <xdr:row>79</xdr:row>
      <xdr:rowOff>97064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225550" y="12972143"/>
          <a:ext cx="809625" cy="16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000250" y="1259658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685925"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174750" y="1260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876300" y="1238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46264</xdr:rowOff>
    </xdr:from>
    <xdr:to>
      <xdr:col>24</xdr:col>
      <xdr:colOff>76200</xdr:colOff>
      <xdr:row>79</xdr:row>
      <xdr:rowOff>147864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410075" y="1308916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18341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533900" y="1306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635375" y="13030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321050" y="13110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35379</xdr:rowOff>
    </xdr:from>
    <xdr:to>
      <xdr:col>15</xdr:col>
      <xdr:colOff>149225</xdr:colOff>
      <xdr:row>79</xdr:row>
      <xdr:rowOff>136979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809875" y="130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121756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511425" y="1316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46264</xdr:rowOff>
    </xdr:from>
    <xdr:to>
      <xdr:col>11</xdr:col>
      <xdr:colOff>60325</xdr:colOff>
      <xdr:row>79</xdr:row>
      <xdr:rowOff>147864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000250" y="13089164"/>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132641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685925" y="1317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174750" y="129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876300" y="1300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人件費や補助費など減少しているものの、地方交付税の減少等に伴う経常一般財源の減少等により、前年度と比較して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今後も徹底した事務事業の見直しにより、業務の効率化を図り、行政コストの削減に努める。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461750" y="13519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001375" y="13376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461750" y="13150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001375" y="13014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461750" y="12782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001375" y="12646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461750" y="12414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001375" y="12278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461750" y="12052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001375" y="11910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208250" y="12076430"/>
          <a:ext cx="0" cy="127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528445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119350" y="13350239"/>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5284450" y="1183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119350" y="120764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153670</xdr:rowOff>
    </xdr:from>
    <xdr:to>
      <xdr:col>82</xdr:col>
      <xdr:colOff>107950</xdr:colOff>
      <xdr:row>74</xdr:row>
      <xdr:rowOff>35560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433550" y="12205970"/>
          <a:ext cx="7747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5284450" y="12550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157450" y="1257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153670</xdr:rowOff>
    </xdr:from>
    <xdr:to>
      <xdr:col>78</xdr:col>
      <xdr:colOff>69850</xdr:colOff>
      <xdr:row>75</xdr:row>
      <xdr:rowOff>92710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623925" y="12205970"/>
          <a:ext cx="809625" cy="26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382750" y="1238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084300" y="1247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20320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2798425" y="12475210"/>
          <a:ext cx="8255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573125" y="1265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25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20320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1972925" y="12560300"/>
          <a:ext cx="8255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747625" y="1270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449175"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938000" y="1265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623675"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157450" y="12208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5284450" y="1205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102870</xdr:rowOff>
    </xdr:from>
    <xdr:to>
      <xdr:col>78</xdr:col>
      <xdr:colOff>120650</xdr:colOff>
      <xdr:row>74</xdr:row>
      <xdr:rowOff>33020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382750" y="12155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43197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084300" y="1193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573125" y="12424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258800" y="1220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747625" y="12523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449175"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938000" y="12515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623675"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3940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29559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5114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0542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191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099050" y="1935871"/>
          <a:ext cx="0" cy="156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168900" y="347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010150" y="350176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168900" y="167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10150" y="1935871"/>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131892</xdr:rowOff>
    </xdr:from>
    <xdr:to>
      <xdr:col>29</xdr:col>
      <xdr:colOff>127000</xdr:colOff>
      <xdr:row>15</xdr:row>
      <xdr:rowOff>168011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4508500" y="2697292"/>
          <a:ext cx="59055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88785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168900" y="2819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048250" y="2847208"/>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121514</xdr:rowOff>
    </xdr:from>
    <xdr:to>
      <xdr:col>26</xdr:col>
      <xdr:colOff>50800</xdr:colOff>
      <xdr:row>15</xdr:row>
      <xdr:rowOff>131892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3886200" y="2686914"/>
          <a:ext cx="622300" cy="1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457700" y="2864063"/>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165600" y="2944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98638</xdr:rowOff>
    </xdr:from>
    <xdr:to>
      <xdr:col>22</xdr:col>
      <xdr:colOff>114300</xdr:colOff>
      <xdr:row>15</xdr:row>
      <xdr:rowOff>121514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257550" y="2664038"/>
          <a:ext cx="628650" cy="2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3835400" y="296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543300" y="304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98638</xdr:rowOff>
    </xdr:from>
    <xdr:to>
      <xdr:col>18</xdr:col>
      <xdr:colOff>177800</xdr:colOff>
      <xdr:row>15</xdr:row>
      <xdr:rowOff>103607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622550" y="2664038"/>
          <a:ext cx="635000" cy="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213100" y="2996778"/>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914650" y="30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571750" y="3014091"/>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279650" y="309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117211</xdr:rowOff>
    </xdr:from>
    <xdr:to>
      <xdr:col>29</xdr:col>
      <xdr:colOff>177800</xdr:colOff>
      <xdr:row>16</xdr:row>
      <xdr:rowOff>47361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048250" y="2682611"/>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133738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168900" y="252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81092</xdr:rowOff>
    </xdr:from>
    <xdr:to>
      <xdr:col>26</xdr:col>
      <xdr:colOff>101600</xdr:colOff>
      <xdr:row>16</xdr:row>
      <xdr:rowOff>11242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457700" y="2646492"/>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21419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65600" y="241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70714</xdr:rowOff>
    </xdr:from>
    <xdr:to>
      <xdr:col>22</xdr:col>
      <xdr:colOff>165100</xdr:colOff>
      <xdr:row>16</xdr:row>
      <xdr:rowOff>864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835400" y="2636114"/>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11041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543300" y="240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47838</xdr:rowOff>
    </xdr:from>
    <xdr:to>
      <xdr:col>19</xdr:col>
      <xdr:colOff>38100</xdr:colOff>
      <xdr:row>15</xdr:row>
      <xdr:rowOff>149438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213100" y="2613238"/>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159615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914650" y="238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52807</xdr:rowOff>
    </xdr:from>
    <xdr:to>
      <xdr:col>15</xdr:col>
      <xdr:colOff>101600</xdr:colOff>
      <xdr:row>15</xdr:row>
      <xdr:rowOff>154407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571750" y="261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164584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279650" y="238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1949450" y="745852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250950" y="731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49450" y="7131957"/>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5095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49450" y="680538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49450" y="647881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3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49450" y="615224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0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49450" y="582567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99050" y="58534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168900" y="735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10150" y="737878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168900" y="559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10150" y="585343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273565</xdr:rowOff>
    </xdr:from>
    <xdr:to>
      <xdr:col>29</xdr:col>
      <xdr:colOff>127000</xdr:colOff>
      <xdr:row>34</xdr:row>
      <xdr:rowOff>302957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508500" y="6388615"/>
          <a:ext cx="590550" cy="2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168900" y="6657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048250" y="6685810"/>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302957</xdr:rowOff>
    </xdr:from>
    <xdr:to>
      <xdr:col>26</xdr:col>
      <xdr:colOff>50800</xdr:colOff>
      <xdr:row>34</xdr:row>
      <xdr:rowOff>333426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886200" y="6418007"/>
          <a:ext cx="622300" cy="3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457700" y="67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165600" y="6809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333426</xdr:rowOff>
    </xdr:from>
    <xdr:to>
      <xdr:col>22</xdr:col>
      <xdr:colOff>114300</xdr:colOff>
      <xdr:row>35</xdr:row>
      <xdr:rowOff>7116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257550" y="6448476"/>
          <a:ext cx="62865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835400" y="6835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543300" y="69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7116</xdr:rowOff>
    </xdr:from>
    <xdr:to>
      <xdr:col>18</xdr:col>
      <xdr:colOff>177800</xdr:colOff>
      <xdr:row>35</xdr:row>
      <xdr:rowOff>83500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622550" y="6465066"/>
          <a:ext cx="635000" cy="76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213100" y="6830644"/>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914650" y="691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571750" y="6844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279650" y="69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222765</xdr:rowOff>
    </xdr:from>
    <xdr:to>
      <xdr:col>29</xdr:col>
      <xdr:colOff>177800</xdr:colOff>
      <xdr:row>34</xdr:row>
      <xdr:rowOff>324365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048250" y="633781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67842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168900" y="61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252157</xdr:rowOff>
    </xdr:from>
    <xdr:to>
      <xdr:col>26</xdr:col>
      <xdr:colOff>101600</xdr:colOff>
      <xdr:row>35</xdr:row>
      <xdr:rowOff>10857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457700" y="636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21034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65600" y="613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282626</xdr:rowOff>
    </xdr:from>
    <xdr:to>
      <xdr:col>22</xdr:col>
      <xdr:colOff>165100</xdr:colOff>
      <xdr:row>35</xdr:row>
      <xdr:rowOff>41326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835400" y="6397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51503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543300" y="616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299216</xdr:rowOff>
    </xdr:from>
    <xdr:to>
      <xdr:col>19</xdr:col>
      <xdr:colOff>38100</xdr:colOff>
      <xdr:row>35</xdr:row>
      <xdr:rowOff>57916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213100" y="6414266"/>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68092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914650" y="618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32700</xdr:rowOff>
    </xdr:from>
    <xdr:to>
      <xdr:col>15</xdr:col>
      <xdr:colOff>101600</xdr:colOff>
      <xdr:row>35</xdr:row>
      <xdr:rowOff>134300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571750" y="649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144478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279650" y="625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751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35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176395" y="4957216"/>
          <a:ext cx="1270" cy="128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229100" y="624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6242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229100" y="473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4957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114694</xdr:rowOff>
    </xdr:from>
    <xdr:to>
      <xdr:col>24</xdr:col>
      <xdr:colOff>63500</xdr:colOff>
      <xdr:row>34</xdr:row>
      <xdr:rowOff>169037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429000" y="5734444"/>
          <a:ext cx="749300" cy="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229100" y="5727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127500" y="57485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19634</xdr:rowOff>
    </xdr:from>
    <xdr:to>
      <xdr:col>19</xdr:col>
      <xdr:colOff>177800</xdr:colOff>
      <xdr:row>34</xdr:row>
      <xdr:rowOff>114694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622550" y="5639384"/>
          <a:ext cx="806450" cy="9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84550" y="57632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87211" y="58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19634</xdr:rowOff>
    </xdr:from>
    <xdr:to>
      <xdr:col>15</xdr:col>
      <xdr:colOff>50800</xdr:colOff>
      <xdr:row>34</xdr:row>
      <xdr:rowOff>30213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28800" y="5639384"/>
          <a:ext cx="79375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71750" y="58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93461" y="59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170752</xdr:rowOff>
    </xdr:from>
    <xdr:to>
      <xdr:col>10</xdr:col>
      <xdr:colOff>114300</xdr:colOff>
      <xdr:row>34</xdr:row>
      <xdr:rowOff>30213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028700" y="5619052"/>
          <a:ext cx="800100" cy="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78000" y="5916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80661" y="60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84250" y="5920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86911" y="600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118237</xdr:rowOff>
    </xdr:from>
    <xdr:to>
      <xdr:col>24</xdr:col>
      <xdr:colOff>114300</xdr:colOff>
      <xdr:row>35</xdr:row>
      <xdr:rowOff>48387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127500" y="5737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141114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229100" y="55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63894</xdr:rowOff>
    </xdr:from>
    <xdr:to>
      <xdr:col>20</xdr:col>
      <xdr:colOff>38100</xdr:colOff>
      <xdr:row>34</xdr:row>
      <xdr:rowOff>165494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84550" y="56836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10571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87211" y="54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140284</xdr:rowOff>
    </xdr:from>
    <xdr:to>
      <xdr:col>15</xdr:col>
      <xdr:colOff>101600</xdr:colOff>
      <xdr:row>34</xdr:row>
      <xdr:rowOff>70434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71750" y="55949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86961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93461" y="537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150863</xdr:rowOff>
    </xdr:from>
    <xdr:to>
      <xdr:col>10</xdr:col>
      <xdr:colOff>165100</xdr:colOff>
      <xdr:row>34</xdr:row>
      <xdr:rowOff>81013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78000" y="5605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97540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80661" y="53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119952</xdr:rowOff>
    </xdr:from>
    <xdr:to>
      <xdr:col>6</xdr:col>
      <xdr:colOff>38100</xdr:colOff>
      <xdr:row>34</xdr:row>
      <xdr:rowOff>50102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84250" y="55746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66629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54595" y="535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1651" y="1002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6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344977"/>
          <a:ext cx="1270" cy="129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6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637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3449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18395</xdr:rowOff>
    </xdr:from>
    <xdr:to>
      <xdr:col>24</xdr:col>
      <xdr:colOff>63500</xdr:colOff>
      <xdr:row>54</xdr:row>
      <xdr:rowOff>81456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429000" y="8940145"/>
          <a:ext cx="7493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074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08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81456</xdr:rowOff>
    </xdr:from>
    <xdr:to>
      <xdr:col>19</xdr:col>
      <xdr:colOff>177800</xdr:colOff>
      <xdr:row>54</xdr:row>
      <xdr:rowOff>158331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622550" y="9003206"/>
          <a:ext cx="80645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1467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211" y="923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158331</xdr:rowOff>
    </xdr:from>
    <xdr:to>
      <xdr:col>15</xdr:col>
      <xdr:colOff>50800</xdr:colOff>
      <xdr:row>56</xdr:row>
      <xdr:rowOff>123943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828800" y="9080081"/>
          <a:ext cx="793750" cy="29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30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461" y="93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123943</xdr:rowOff>
    </xdr:from>
    <xdr:to>
      <xdr:col>10</xdr:col>
      <xdr:colOff>114300</xdr:colOff>
      <xdr:row>57</xdr:row>
      <xdr:rowOff>70238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28700" y="9375893"/>
          <a:ext cx="800100" cy="1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3488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661" y="94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416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911" y="92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139045</xdr:rowOff>
    </xdr:from>
    <xdr:to>
      <xdr:col>24</xdr:col>
      <xdr:colOff>114300</xdr:colOff>
      <xdr:row>54</xdr:row>
      <xdr:rowOff>69195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8895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161922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875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30656</xdr:rowOff>
    </xdr:from>
    <xdr:to>
      <xdr:col>20</xdr:col>
      <xdr:colOff>38100</xdr:colOff>
      <xdr:row>54</xdr:row>
      <xdr:rowOff>132256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89524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148783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211" y="8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107531</xdr:rowOff>
    </xdr:from>
    <xdr:to>
      <xdr:col>15</xdr:col>
      <xdr:colOff>101600</xdr:colOff>
      <xdr:row>55</xdr:row>
      <xdr:rowOff>37681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0292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54208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461" y="881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73143</xdr:rowOff>
    </xdr:from>
    <xdr:to>
      <xdr:col>10</xdr:col>
      <xdr:colOff>165100</xdr:colOff>
      <xdr:row>57</xdr:row>
      <xdr:rowOff>3293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3250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19820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661" y="910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19438</xdr:rowOff>
    </xdr:from>
    <xdr:to>
      <xdr:col>6</xdr:col>
      <xdr:colOff>38100</xdr:colOff>
      <xdr:row>57</xdr:row>
      <xdr:rowOff>121038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4364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112165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911" y="952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176395" y="11577091"/>
          <a:ext cx="1270" cy="139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229100" y="1297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08450" y="129725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229100" y="1136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15770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170836</xdr:rowOff>
    </xdr:from>
    <xdr:to>
      <xdr:col>24</xdr:col>
      <xdr:colOff>63500</xdr:colOff>
      <xdr:row>77</xdr:row>
      <xdr:rowOff>27504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429000" y="12718436"/>
          <a:ext cx="7493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229100" y="12432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127500" y="1257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27504</xdr:rowOff>
    </xdr:from>
    <xdr:to>
      <xdr:col>19</xdr:col>
      <xdr:colOff>177800</xdr:colOff>
      <xdr:row>77</xdr:row>
      <xdr:rowOff>33537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622550" y="12746554"/>
          <a:ext cx="80645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84550" y="12563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19528" y="123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33537</xdr:rowOff>
    </xdr:from>
    <xdr:to>
      <xdr:col>15</xdr:col>
      <xdr:colOff>50800</xdr:colOff>
      <xdr:row>77</xdr:row>
      <xdr:rowOff>85339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828800" y="12752587"/>
          <a:ext cx="793750" cy="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71750" y="126214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06728" y="124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85339</xdr:rowOff>
    </xdr:from>
    <xdr:to>
      <xdr:col>10</xdr:col>
      <xdr:colOff>114300</xdr:colOff>
      <xdr:row>77</xdr:row>
      <xdr:rowOff>101067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28700" y="12804389"/>
          <a:ext cx="8001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78000" y="127112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12978" y="1249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84250" y="126664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19228" y="1244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120036</xdr:rowOff>
    </xdr:from>
    <xdr:to>
      <xdr:col>24</xdr:col>
      <xdr:colOff>114300</xdr:colOff>
      <xdr:row>77</xdr:row>
      <xdr:rowOff>50186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127500" y="12673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98463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229100" y="1265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148154</xdr:rowOff>
    </xdr:from>
    <xdr:to>
      <xdr:col>20</xdr:col>
      <xdr:colOff>38100</xdr:colOff>
      <xdr:row>77</xdr:row>
      <xdr:rowOff>78304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84550" y="127021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69431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19528" y="127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154187</xdr:rowOff>
    </xdr:from>
    <xdr:to>
      <xdr:col>15</xdr:col>
      <xdr:colOff>101600</xdr:colOff>
      <xdr:row>77</xdr:row>
      <xdr:rowOff>84337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71750" y="127081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75464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06728" y="1279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34539</xdr:rowOff>
    </xdr:from>
    <xdr:to>
      <xdr:col>10</xdr:col>
      <xdr:colOff>165100</xdr:colOff>
      <xdr:row>77</xdr:row>
      <xdr:rowOff>136139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78000" y="12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127266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12978" y="12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50267</xdr:rowOff>
    </xdr:from>
    <xdr:to>
      <xdr:col>6</xdr:col>
      <xdr:colOff>38100</xdr:colOff>
      <xdr:row>77</xdr:row>
      <xdr:rowOff>151867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84250" y="127693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142994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19228" y="1286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165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05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176395" y="14998573"/>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229100" y="164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64480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229100" y="1478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49985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162440</xdr:rowOff>
    </xdr:from>
    <xdr:to>
      <xdr:col>24</xdr:col>
      <xdr:colOff>63500</xdr:colOff>
      <xdr:row>93</xdr:row>
      <xdr:rowOff>48053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429000" y="15364340"/>
          <a:ext cx="749300" cy="5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229100" y="15874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127500" y="1589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162440</xdr:rowOff>
    </xdr:from>
    <xdr:to>
      <xdr:col>19</xdr:col>
      <xdr:colOff>177800</xdr:colOff>
      <xdr:row>94</xdr:row>
      <xdr:rowOff>68345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622550" y="15364340"/>
          <a:ext cx="806450" cy="2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84550" y="157558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154895" y="1584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68345</xdr:rowOff>
    </xdr:from>
    <xdr:to>
      <xdr:col>15</xdr:col>
      <xdr:colOff>50800</xdr:colOff>
      <xdr:row>94</xdr:row>
      <xdr:rowOff>108676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828800" y="15613145"/>
          <a:ext cx="79375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71750" y="159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61145" y="1606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108676</xdr:rowOff>
    </xdr:from>
    <xdr:to>
      <xdr:col>10</xdr:col>
      <xdr:colOff>114300</xdr:colOff>
      <xdr:row>94</xdr:row>
      <xdr:rowOff>162539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28700" y="15653476"/>
          <a:ext cx="800100" cy="5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78000" y="1600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48345" y="1609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84250" y="16050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86911" y="161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168703</xdr:rowOff>
    </xdr:from>
    <xdr:to>
      <xdr:col>24</xdr:col>
      <xdr:colOff>114300</xdr:colOff>
      <xdr:row>93</xdr:row>
      <xdr:rowOff>98853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127500" y="153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20130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229100" y="1522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111640</xdr:rowOff>
    </xdr:from>
    <xdr:to>
      <xdr:col>20</xdr:col>
      <xdr:colOff>38100</xdr:colOff>
      <xdr:row>93</xdr:row>
      <xdr:rowOff>41790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84550" y="15313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58317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54895" y="1508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17545</xdr:rowOff>
    </xdr:from>
    <xdr:to>
      <xdr:col>15</xdr:col>
      <xdr:colOff>101600</xdr:colOff>
      <xdr:row>94</xdr:row>
      <xdr:rowOff>119145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71750" y="155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135672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61145" y="1533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57876</xdr:rowOff>
    </xdr:from>
    <xdr:to>
      <xdr:col>10</xdr:col>
      <xdr:colOff>165100</xdr:colOff>
      <xdr:row>94</xdr:row>
      <xdr:rowOff>159476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78000" y="156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4553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48345" y="153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111739</xdr:rowOff>
    </xdr:from>
    <xdr:to>
      <xdr:col>6</xdr:col>
      <xdr:colOff>38100</xdr:colOff>
      <xdr:row>95</xdr:row>
      <xdr:rowOff>41889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84250" y="156565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58416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54595" y="154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8215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803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803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803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427845" y="5252164"/>
          <a:ext cx="1270" cy="100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9480550" y="62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359900" y="6255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9480550" y="503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359900" y="5252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32601</xdr:rowOff>
    </xdr:from>
    <xdr:to>
      <xdr:col>55</xdr:col>
      <xdr:colOff>0</xdr:colOff>
      <xdr:row>34</xdr:row>
      <xdr:rowOff>110950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686800" y="5652351"/>
          <a:ext cx="742950" cy="7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42021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9480550" y="5826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398000" y="5848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156494</xdr:rowOff>
    </xdr:from>
    <xdr:to>
      <xdr:col>50</xdr:col>
      <xdr:colOff>114300</xdr:colOff>
      <xdr:row>34</xdr:row>
      <xdr:rowOff>110950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86700" y="4950744"/>
          <a:ext cx="800100" cy="7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36000" y="58717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8165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38661" y="595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156494</xdr:rowOff>
    </xdr:from>
    <xdr:to>
      <xdr:col>45</xdr:col>
      <xdr:colOff>177800</xdr:colOff>
      <xdr:row>35</xdr:row>
      <xdr:rowOff>8956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080250" y="4950744"/>
          <a:ext cx="806450" cy="84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42250" y="51593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12595" y="5252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6167</xdr:rowOff>
    </xdr:from>
    <xdr:to>
      <xdr:col>41</xdr:col>
      <xdr:colOff>50800</xdr:colOff>
      <xdr:row>35</xdr:row>
      <xdr:rowOff>8956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286500" y="5791017"/>
          <a:ext cx="79375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029450" y="60419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851161" y="61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235700" y="6070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038361" y="61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153251</xdr:rowOff>
    </xdr:from>
    <xdr:to>
      <xdr:col>55</xdr:col>
      <xdr:colOff>50800</xdr:colOff>
      <xdr:row>34</xdr:row>
      <xdr:rowOff>83401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398000" y="56079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4678</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9480550" y="545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60150</xdr:rowOff>
    </xdr:from>
    <xdr:to>
      <xdr:col>50</xdr:col>
      <xdr:colOff>165100</xdr:colOff>
      <xdr:row>34</xdr:row>
      <xdr:rowOff>161750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36000" y="56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6827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06345" y="546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105694</xdr:rowOff>
    </xdr:from>
    <xdr:to>
      <xdr:col>46</xdr:col>
      <xdr:colOff>38100</xdr:colOff>
      <xdr:row>30</xdr:row>
      <xdr:rowOff>35844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42250" y="48999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52371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12595" y="468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129606</xdr:rowOff>
    </xdr:from>
    <xdr:to>
      <xdr:col>41</xdr:col>
      <xdr:colOff>101600</xdr:colOff>
      <xdr:row>35</xdr:row>
      <xdr:rowOff>59756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029450" y="5749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76283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851161" y="553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126817</xdr:rowOff>
    </xdr:from>
    <xdr:to>
      <xdr:col>36</xdr:col>
      <xdr:colOff>165100</xdr:colOff>
      <xdr:row>35</xdr:row>
      <xdr:rowOff>56967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235700" y="57465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73494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038361" y="55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56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8215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427845" y="8365681"/>
          <a:ext cx="1270" cy="14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9480550" y="98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98424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9480550" y="814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359900" y="83656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130975</xdr:rowOff>
    </xdr:from>
    <xdr:to>
      <xdr:col>55</xdr:col>
      <xdr:colOff>0</xdr:colOff>
      <xdr:row>54</xdr:row>
      <xdr:rowOff>79718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686800" y="8722525"/>
          <a:ext cx="742950" cy="27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9480550" y="92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398000" y="92353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79718</xdr:rowOff>
    </xdr:from>
    <xdr:to>
      <xdr:col>50</xdr:col>
      <xdr:colOff>114300</xdr:colOff>
      <xdr:row>54</xdr:row>
      <xdr:rowOff>106159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86700" y="9001468"/>
          <a:ext cx="8001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36000" y="92345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38661" y="932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35751</xdr:rowOff>
    </xdr:from>
    <xdr:to>
      <xdr:col>45</xdr:col>
      <xdr:colOff>177800</xdr:colOff>
      <xdr:row>54</xdr:row>
      <xdr:rowOff>106159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080250" y="8297101"/>
          <a:ext cx="806450" cy="73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42250" y="92541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44911" y="93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35751</xdr:rowOff>
    </xdr:from>
    <xdr:to>
      <xdr:col>41</xdr:col>
      <xdr:colOff>50800</xdr:colOff>
      <xdr:row>52</xdr:row>
      <xdr:rowOff>151232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286500" y="8297101"/>
          <a:ext cx="793750" cy="4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029450" y="924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85116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235700" y="926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038361" y="935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80175</xdr:rowOff>
    </xdr:from>
    <xdr:to>
      <xdr:col>55</xdr:col>
      <xdr:colOff>50800</xdr:colOff>
      <xdr:row>53</xdr:row>
      <xdr:rowOff>10325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398000" y="86717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103052</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9480550" y="852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28918</xdr:rowOff>
    </xdr:from>
    <xdr:to>
      <xdr:col>50</xdr:col>
      <xdr:colOff>165100</xdr:colOff>
      <xdr:row>54</xdr:row>
      <xdr:rowOff>130518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36000" y="89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147045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38661" y="873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55359</xdr:rowOff>
    </xdr:from>
    <xdr:to>
      <xdr:col>46</xdr:col>
      <xdr:colOff>38100</xdr:colOff>
      <xdr:row>54</xdr:row>
      <xdr:rowOff>156959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42250" y="89771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2036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44911" y="875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156401</xdr:rowOff>
    </xdr:from>
    <xdr:to>
      <xdr:col>41</xdr:col>
      <xdr:colOff>101600</xdr:colOff>
      <xdr:row>50</xdr:row>
      <xdr:rowOff>86551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029450" y="82526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103078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818845" y="803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100432</xdr:rowOff>
    </xdr:from>
    <xdr:to>
      <xdr:col>36</xdr:col>
      <xdr:colOff>165100</xdr:colOff>
      <xdr:row>53</xdr:row>
      <xdr:rowOff>30582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235700" y="8691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47109</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6045" y="847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1803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427845" y="11687201"/>
          <a:ext cx="1270" cy="1404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480550" y="13095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30914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480550" y="114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359900" y="116872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119786</xdr:rowOff>
    </xdr:from>
    <xdr:to>
      <xdr:col>55</xdr:col>
      <xdr:colOff>0</xdr:colOff>
      <xdr:row>77</xdr:row>
      <xdr:rowOff>167106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686800" y="12508636"/>
          <a:ext cx="742950" cy="3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103636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480550" y="1282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98000" y="128442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167106</xdr:rowOff>
    </xdr:from>
    <xdr:to>
      <xdr:col>50</xdr:col>
      <xdr:colOff>114300</xdr:colOff>
      <xdr:row>78</xdr:row>
      <xdr:rowOff>72707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86700" y="12886156"/>
          <a:ext cx="8001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36000" y="128450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38661" y="129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103378</xdr:rowOff>
    </xdr:from>
    <xdr:to>
      <xdr:col>45</xdr:col>
      <xdr:colOff>177800</xdr:colOff>
      <xdr:row>78</xdr:row>
      <xdr:rowOff>72707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080250" y="12822428"/>
          <a:ext cx="806450" cy="1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42250" y="12826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44911" y="1260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115736</xdr:rowOff>
    </xdr:from>
    <xdr:to>
      <xdr:col>41</xdr:col>
      <xdr:colOff>50800</xdr:colOff>
      <xdr:row>77</xdr:row>
      <xdr:rowOff>103378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286500" y="12669686"/>
          <a:ext cx="793750" cy="15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029450" y="128409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851161" y="1292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235700" y="127951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038361" y="128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68986</xdr:rowOff>
    </xdr:from>
    <xdr:to>
      <xdr:col>55</xdr:col>
      <xdr:colOff>50800</xdr:colOff>
      <xdr:row>75</xdr:row>
      <xdr:rowOff>170586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98000" y="124578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91863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480550" y="1231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116306</xdr:rowOff>
    </xdr:from>
    <xdr:to>
      <xdr:col>50</xdr:col>
      <xdr:colOff>165100</xdr:colOff>
      <xdr:row>78</xdr:row>
      <xdr:rowOff>46456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36000" y="128353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62983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38661" y="1261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21907</xdr:rowOff>
    </xdr:from>
    <xdr:to>
      <xdr:col>46</xdr:col>
      <xdr:colOff>38100</xdr:colOff>
      <xdr:row>78</xdr:row>
      <xdr:rowOff>123507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42250" y="12906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114634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44911" y="1299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52578</xdr:rowOff>
    </xdr:from>
    <xdr:to>
      <xdr:col>41</xdr:col>
      <xdr:colOff>101600</xdr:colOff>
      <xdr:row>77</xdr:row>
      <xdr:rowOff>154178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029450" y="127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170705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51161" y="125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64936</xdr:rowOff>
    </xdr:from>
    <xdr:to>
      <xdr:col>36</xdr:col>
      <xdr:colOff>165100</xdr:colOff>
      <xdr:row>76</xdr:row>
      <xdr:rowOff>166536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235700" y="126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11612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38361" y="124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54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72656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625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21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5970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215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539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8215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5113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8031" y="14977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956300" y="14839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418031" y="14697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71848</xdr:rowOff>
    </xdr:from>
    <xdr:to>
      <xdr:col>54</xdr:col>
      <xdr:colOff>189865</xdr:colOff>
      <xdr:row>98</xdr:row>
      <xdr:rowOff>118354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427845" y="15273748"/>
          <a:ext cx="1270" cy="1075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122181</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9480550" y="163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118354</xdr:rowOff>
    </xdr:from>
    <xdr:to>
      <xdr:col>55</xdr:col>
      <xdr:colOff>88900</xdr:colOff>
      <xdr:row>98</xdr:row>
      <xdr:rowOff>118354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359900" y="16348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18525</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9480550" y="150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71848</xdr:rowOff>
    </xdr:from>
    <xdr:to>
      <xdr:col>55</xdr:col>
      <xdr:colOff>88900</xdr:colOff>
      <xdr:row>92</xdr:row>
      <xdr:rowOff>71848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359900" y="152737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65433</xdr:rowOff>
    </xdr:from>
    <xdr:to>
      <xdr:col>55</xdr:col>
      <xdr:colOff>0</xdr:colOff>
      <xdr:row>95</xdr:row>
      <xdr:rowOff>131727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686800" y="15781683"/>
          <a:ext cx="74295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159281</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9480550" y="15875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9404</xdr:rowOff>
    </xdr:from>
    <xdr:to>
      <xdr:col>55</xdr:col>
      <xdr:colOff>50800</xdr:colOff>
      <xdr:row>96</xdr:row>
      <xdr:rowOff>111004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398000" y="158971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98637</xdr:rowOff>
    </xdr:from>
    <xdr:to>
      <xdr:col>50</xdr:col>
      <xdr:colOff>114300</xdr:colOff>
      <xdr:row>95</xdr:row>
      <xdr:rowOff>131727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86700" y="15643437"/>
          <a:ext cx="800100" cy="20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163337</xdr:rowOff>
    </xdr:from>
    <xdr:to>
      <xdr:col>50</xdr:col>
      <xdr:colOff>165100</xdr:colOff>
      <xdr:row>96</xdr:row>
      <xdr:rowOff>93487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36000" y="1587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38661" y="1597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167303</xdr:rowOff>
    </xdr:from>
    <xdr:to>
      <xdr:col>45</xdr:col>
      <xdr:colOff>177800</xdr:colOff>
      <xdr:row>94</xdr:row>
      <xdr:rowOff>98637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080250" y="15032653"/>
          <a:ext cx="806450" cy="61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20991</xdr:rowOff>
    </xdr:from>
    <xdr:to>
      <xdr:col>46</xdr:col>
      <xdr:colOff>38100</xdr:colOff>
      <xdr:row>96</xdr:row>
      <xdr:rowOff>122591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42250" y="159086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113718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44911" y="1600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167303</xdr:rowOff>
    </xdr:from>
    <xdr:to>
      <xdr:col>41</xdr:col>
      <xdr:colOff>50800</xdr:colOff>
      <xdr:row>93</xdr:row>
      <xdr:rowOff>169532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286500" y="15032653"/>
          <a:ext cx="793750" cy="5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28164</xdr:rowOff>
    </xdr:from>
    <xdr:to>
      <xdr:col>41</xdr:col>
      <xdr:colOff>101600</xdr:colOff>
      <xdr:row>96</xdr:row>
      <xdr:rowOff>129764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029450" y="1591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120891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851161" y="160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76842</xdr:rowOff>
    </xdr:from>
    <xdr:to>
      <xdr:col>36</xdr:col>
      <xdr:colOff>165100</xdr:colOff>
      <xdr:row>97</xdr:row>
      <xdr:rowOff>6992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235700" y="159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169569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038361" y="160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14633</xdr:rowOff>
    </xdr:from>
    <xdr:to>
      <xdr:col>55</xdr:col>
      <xdr:colOff>50800</xdr:colOff>
      <xdr:row>95</xdr:row>
      <xdr:rowOff>116233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398000" y="157308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37510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9480550" y="1558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80927</xdr:rowOff>
    </xdr:from>
    <xdr:to>
      <xdr:col>50</xdr:col>
      <xdr:colOff>165100</xdr:colOff>
      <xdr:row>96</xdr:row>
      <xdr:rowOff>11077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36000" y="1579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27604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38661" y="1557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47837</xdr:rowOff>
    </xdr:from>
    <xdr:to>
      <xdr:col>46</xdr:col>
      <xdr:colOff>38100</xdr:colOff>
      <xdr:row>94</xdr:row>
      <xdr:rowOff>149437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42250" y="15592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165964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44911" y="1536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116503</xdr:rowOff>
    </xdr:from>
    <xdr:to>
      <xdr:col>41</xdr:col>
      <xdr:colOff>101600</xdr:colOff>
      <xdr:row>91</xdr:row>
      <xdr:rowOff>46653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029450" y="14981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63180</xdr:rowOff>
    </xdr:from>
    <xdr:ext cx="59901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818845" y="1476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118732</xdr:rowOff>
    </xdr:from>
    <xdr:to>
      <xdr:col>36</xdr:col>
      <xdr:colOff>165100</xdr:colOff>
      <xdr:row>94</xdr:row>
      <xdr:rowOff>48882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235700" y="154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65409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038361" y="152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698345" y="5245729"/>
          <a:ext cx="1269" cy="1243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474470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4744700" y="502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611350" y="5245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60509</xdr:rowOff>
    </xdr:from>
    <xdr:to>
      <xdr:col>85</xdr:col>
      <xdr:colOff>127000</xdr:colOff>
      <xdr:row>37</xdr:row>
      <xdr:rowOff>143586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938250" y="6175559"/>
          <a:ext cx="762000" cy="8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6310</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4744700" y="628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649450" y="63080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60509</xdr:rowOff>
    </xdr:from>
    <xdr:to>
      <xdr:col>81</xdr:col>
      <xdr:colOff>50800</xdr:colOff>
      <xdr:row>38</xdr:row>
      <xdr:rowOff>75387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144500" y="6175559"/>
          <a:ext cx="793750" cy="1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887450" y="62616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722428" y="634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75387</xdr:rowOff>
    </xdr:from>
    <xdr:to>
      <xdr:col>76</xdr:col>
      <xdr:colOff>114300</xdr:colOff>
      <xdr:row>38</xdr:row>
      <xdr:rowOff>105887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344400" y="6355537"/>
          <a:ext cx="800100" cy="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093700" y="62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928678" y="608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105887</xdr:rowOff>
    </xdr:from>
    <xdr:to>
      <xdr:col>71</xdr:col>
      <xdr:colOff>177800</xdr:colOff>
      <xdr:row>38</xdr:row>
      <xdr:rowOff>125946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1537950" y="6386037"/>
          <a:ext cx="80645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299950" y="62974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34928" y="608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1487150" y="63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322128" y="611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92786</xdr:rowOff>
    </xdr:from>
    <xdr:to>
      <xdr:col>85</xdr:col>
      <xdr:colOff>177800</xdr:colOff>
      <xdr:row>38</xdr:row>
      <xdr:rowOff>22937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649450" y="6207836"/>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115663</xdr:rowOff>
    </xdr:from>
    <xdr:ext cx="534377"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4744700" y="60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9709</xdr:rowOff>
    </xdr:from>
    <xdr:to>
      <xdr:col>81</xdr:col>
      <xdr:colOff>101600</xdr:colOff>
      <xdr:row>37</xdr:row>
      <xdr:rowOff>111309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887450" y="61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127836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709161" y="59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24587</xdr:rowOff>
    </xdr:from>
    <xdr:to>
      <xdr:col>76</xdr:col>
      <xdr:colOff>165100</xdr:colOff>
      <xdr:row>38</xdr:row>
      <xdr:rowOff>126187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093700" y="63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117314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928678" y="63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55087</xdr:rowOff>
    </xdr:from>
    <xdr:to>
      <xdr:col>72</xdr:col>
      <xdr:colOff>38100</xdr:colOff>
      <xdr:row>38</xdr:row>
      <xdr:rowOff>156687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299950" y="63352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147814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4928" y="642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75146</xdr:rowOff>
    </xdr:from>
    <xdr:to>
      <xdr:col>67</xdr:col>
      <xdr:colOff>101600</xdr:colOff>
      <xdr:row>39</xdr:row>
      <xdr:rowOff>5296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1487150" y="63552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167873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322128" y="64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9780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31481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73360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2834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73360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207750" y="12520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73360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1207750" y="12206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073360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1207750" y="11892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06694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1207750" y="11572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06694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698345" y="11523597"/>
          <a:ext cx="1269" cy="149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4744700" y="130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611350" y="13019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4744700" y="1130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611350" y="11523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91122</xdr:rowOff>
    </xdr:from>
    <xdr:to>
      <xdr:col>85</xdr:col>
      <xdr:colOff>127000</xdr:colOff>
      <xdr:row>72</xdr:row>
      <xdr:rowOff>111566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938250" y="11984672"/>
          <a:ext cx="762000" cy="2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4744700" y="124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649450" y="1242383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111566</xdr:rowOff>
    </xdr:from>
    <xdr:to>
      <xdr:col>81</xdr:col>
      <xdr:colOff>50800</xdr:colOff>
      <xdr:row>72</xdr:row>
      <xdr:rowOff>139112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144500" y="12005116"/>
          <a:ext cx="79375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887450" y="124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709161" y="1251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139112</xdr:rowOff>
    </xdr:from>
    <xdr:to>
      <xdr:col>76</xdr:col>
      <xdr:colOff>114300</xdr:colOff>
      <xdr:row>72</xdr:row>
      <xdr:rowOff>146852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344400" y="12032662"/>
          <a:ext cx="8001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093700" y="12553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896361" y="126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146852</xdr:rowOff>
    </xdr:from>
    <xdr:to>
      <xdr:col>71</xdr:col>
      <xdr:colOff>177800</xdr:colOff>
      <xdr:row>73</xdr:row>
      <xdr:rowOff>93866</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1537950" y="12040402"/>
          <a:ext cx="806450" cy="1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299950" y="12552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02611" y="126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1487150" y="1255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308861" y="1265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40322</xdr:rowOff>
    </xdr:from>
    <xdr:to>
      <xdr:col>85</xdr:col>
      <xdr:colOff>177800</xdr:colOff>
      <xdr:row>72</xdr:row>
      <xdr:rowOff>141922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649450" y="119338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63199</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4744700" y="1179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60766</xdr:rowOff>
    </xdr:from>
    <xdr:to>
      <xdr:col>81</xdr:col>
      <xdr:colOff>101600</xdr:colOff>
      <xdr:row>72</xdr:row>
      <xdr:rowOff>162366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887450" y="119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7443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709161" y="117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88312</xdr:rowOff>
    </xdr:from>
    <xdr:to>
      <xdr:col>76</xdr:col>
      <xdr:colOff>165100</xdr:colOff>
      <xdr:row>73</xdr:row>
      <xdr:rowOff>18462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093700" y="119818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34989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896361" y="1176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96052</xdr:rowOff>
    </xdr:from>
    <xdr:to>
      <xdr:col>72</xdr:col>
      <xdr:colOff>38100</xdr:colOff>
      <xdr:row>73</xdr:row>
      <xdr:rowOff>26202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299950" y="119896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42729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02611" y="1177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43066</xdr:rowOff>
    </xdr:from>
    <xdr:to>
      <xdr:col>67</xdr:col>
      <xdr:colOff>101600</xdr:colOff>
      <xdr:row>73</xdr:row>
      <xdr:rowOff>144666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1487150" y="121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161193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308861" y="1188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073360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07336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073360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0733601" y="1479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698345" y="150468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4744700" y="164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611350" y="16412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4744700" y="148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611350" y="15046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102209</xdr:rowOff>
    </xdr:from>
    <xdr:to>
      <xdr:col>85</xdr:col>
      <xdr:colOff>127000</xdr:colOff>
      <xdr:row>93</xdr:row>
      <xdr:rowOff>106420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938250" y="15475559"/>
          <a:ext cx="762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148956</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4744700" y="15865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649450" y="158867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102209</xdr:rowOff>
    </xdr:from>
    <xdr:to>
      <xdr:col>81</xdr:col>
      <xdr:colOff>50800</xdr:colOff>
      <xdr:row>96</xdr:row>
      <xdr:rowOff>110534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144500" y="15475559"/>
          <a:ext cx="793750" cy="52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887450" y="1579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709161" y="158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93771</xdr:rowOff>
    </xdr:from>
    <xdr:to>
      <xdr:col>76</xdr:col>
      <xdr:colOff>114300</xdr:colOff>
      <xdr:row>96</xdr:row>
      <xdr:rowOff>110534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344400" y="15981471"/>
          <a:ext cx="8001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093700" y="1609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127810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896361" y="1618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169551</xdr:rowOff>
    </xdr:from>
    <xdr:to>
      <xdr:col>71</xdr:col>
      <xdr:colOff>177800</xdr:colOff>
      <xdr:row>96</xdr:row>
      <xdr:rowOff>93771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1537950" y="15885801"/>
          <a:ext cx="80645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299950" y="16118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152309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1026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1487150" y="1611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146214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1308861" y="162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55620</xdr:rowOff>
    </xdr:from>
    <xdr:to>
      <xdr:col>85</xdr:col>
      <xdr:colOff>177800</xdr:colOff>
      <xdr:row>93</xdr:row>
      <xdr:rowOff>157220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649450" y="154289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78497</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4744700" y="152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51409</xdr:rowOff>
    </xdr:from>
    <xdr:to>
      <xdr:col>81</xdr:col>
      <xdr:colOff>101600</xdr:colOff>
      <xdr:row>93</xdr:row>
      <xdr:rowOff>153009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887450" y="1542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169536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709161" y="1519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59734</xdr:rowOff>
    </xdr:from>
    <xdr:to>
      <xdr:col>76</xdr:col>
      <xdr:colOff>165100</xdr:colOff>
      <xdr:row>96</xdr:row>
      <xdr:rowOff>161334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093700" y="159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6411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896361" y="157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42971</xdr:rowOff>
    </xdr:from>
    <xdr:to>
      <xdr:col>72</xdr:col>
      <xdr:colOff>38100</xdr:colOff>
      <xdr:row>96</xdr:row>
      <xdr:rowOff>144571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299950" y="15930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161098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102611" y="1570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118751</xdr:rowOff>
    </xdr:from>
    <xdr:to>
      <xdr:col>67</xdr:col>
      <xdr:colOff>101600</xdr:colOff>
      <xdr:row>96</xdr:row>
      <xdr:rowOff>48901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1487150" y="1583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65428</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1308861" y="156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6248514" y="6169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4592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59850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6459200" y="52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5985051" y="507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949795" y="5062131"/>
          <a:ext cx="1269" cy="124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0002500" y="6309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881850" y="630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0002500" y="484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881850" y="5062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202400" y="63055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0002500" y="5849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900900" y="599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395950" y="63055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157950" y="59656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992928" y="575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7602200" y="6305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345150" y="60379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180128" y="58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6802100" y="630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7551400" y="612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386378" y="591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6757650" y="61434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6592628" y="593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90090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0002500" y="617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157950" y="6261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084100" y="6347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34515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90350" y="6347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7551400" y="626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490250" y="6347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6757650" y="6261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683800" y="6347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62485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5051" y="914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5051" y="8703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4592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5985051" y="8258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5985051" y="7820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949795" y="8595599"/>
          <a:ext cx="1269" cy="1126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0002500" y="9725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881850" y="9721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0002500" y="83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881850" y="85955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109890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202400" y="9692040"/>
          <a:ext cx="749300" cy="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0002500" y="9237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900900" y="9379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109890</xdr:rowOff>
    </xdr:from>
    <xdr:to>
      <xdr:col>111</xdr:col>
      <xdr:colOff>177800</xdr:colOff>
      <xdr:row>58</xdr:row>
      <xdr:rowOff>137002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395950" y="9692040"/>
          <a:ext cx="80645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157950" y="9359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992928" y="91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53655</xdr:rowOff>
    </xdr:from>
    <xdr:to>
      <xdr:col>107</xdr:col>
      <xdr:colOff>50800</xdr:colOff>
      <xdr:row>58</xdr:row>
      <xdr:rowOff>137002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7602200" y="9635805"/>
          <a:ext cx="793750" cy="8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345150" y="94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180128" y="921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53655</xdr:rowOff>
    </xdr:from>
    <xdr:to>
      <xdr:col>102</xdr:col>
      <xdr:colOff>114300</xdr:colOff>
      <xdr:row>58</xdr:row>
      <xdr:rowOff>88997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6802100" y="9635805"/>
          <a:ext cx="8001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7551400" y="943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386378" y="922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6757650" y="94282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6592628" y="92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900900" y="9671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0002500" y="958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59090</xdr:rowOff>
    </xdr:from>
    <xdr:to>
      <xdr:col>112</xdr:col>
      <xdr:colOff>38100</xdr:colOff>
      <xdr:row>58</xdr:row>
      <xdr:rowOff>160690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157950" y="96412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151817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032167" y="9733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86202</xdr:rowOff>
    </xdr:from>
    <xdr:to>
      <xdr:col>107</xdr:col>
      <xdr:colOff>101600</xdr:colOff>
      <xdr:row>59</xdr:row>
      <xdr:rowOff>16352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345150" y="96683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7479</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58033" y="97547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2855</xdr:rowOff>
    </xdr:from>
    <xdr:to>
      <xdr:col>102</xdr:col>
      <xdr:colOff>165100</xdr:colOff>
      <xdr:row>58</xdr:row>
      <xdr:rowOff>104455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7551400" y="95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95582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386378" y="96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38197</xdr:rowOff>
    </xdr:from>
    <xdr:to>
      <xdr:col>98</xdr:col>
      <xdr:colOff>38100</xdr:colOff>
      <xdr:row>58</xdr:row>
      <xdr:rowOff>139797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6757650" y="96203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130924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6592628" y="971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50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5051" y="12957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850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850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850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850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59850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949795" y="11768975"/>
          <a:ext cx="1269" cy="12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0002500" y="1298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81850" y="12982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0002500" y="115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881850" y="117689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40525</xdr:rowOff>
    </xdr:from>
    <xdr:to>
      <xdr:col>116</xdr:col>
      <xdr:colOff>63500</xdr:colOff>
      <xdr:row>71</xdr:row>
      <xdr:rowOff>139814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202400" y="11768975"/>
          <a:ext cx="7493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0002500" y="12426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900900" y="124484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139814</xdr:rowOff>
    </xdr:from>
    <xdr:to>
      <xdr:col>111</xdr:col>
      <xdr:colOff>177800</xdr:colOff>
      <xdr:row>72</xdr:row>
      <xdr:rowOff>27267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395950" y="11868264"/>
          <a:ext cx="806450" cy="5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157950" y="124756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960611" y="1256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27267</xdr:rowOff>
    </xdr:from>
    <xdr:to>
      <xdr:col>107</xdr:col>
      <xdr:colOff>50800</xdr:colOff>
      <xdr:row>72</xdr:row>
      <xdr:rowOff>83655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7602200" y="11920817"/>
          <a:ext cx="79375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345150" y="1257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166861" y="1267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57480</xdr:rowOff>
    </xdr:from>
    <xdr:to>
      <xdr:col>102</xdr:col>
      <xdr:colOff>114300</xdr:colOff>
      <xdr:row>72</xdr:row>
      <xdr:rowOff>83655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6802100" y="11951030"/>
          <a:ext cx="8001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7551400" y="12367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354061" y="124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6757650" y="123627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6560311" y="124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161175</xdr:rowOff>
    </xdr:from>
    <xdr:to>
      <xdr:col>116</xdr:col>
      <xdr:colOff>114300</xdr:colOff>
      <xdr:row>71</xdr:row>
      <xdr:rowOff>91325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900900" y="11724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114202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0002500" y="116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89014</xdr:rowOff>
    </xdr:from>
    <xdr:to>
      <xdr:col>112</xdr:col>
      <xdr:colOff>38100</xdr:colOff>
      <xdr:row>72</xdr:row>
      <xdr:rowOff>19164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157950" y="11817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35691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960611" y="1159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147917</xdr:rowOff>
    </xdr:from>
    <xdr:to>
      <xdr:col>107</xdr:col>
      <xdr:colOff>101600</xdr:colOff>
      <xdr:row>72</xdr:row>
      <xdr:rowOff>78067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345150" y="118763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94594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166861" y="1165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32855</xdr:rowOff>
    </xdr:from>
    <xdr:to>
      <xdr:col>102</xdr:col>
      <xdr:colOff>165100</xdr:colOff>
      <xdr:row>72</xdr:row>
      <xdr:rowOff>134455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7551400" y="1192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150982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354061" y="117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6680</xdr:rowOff>
    </xdr:from>
    <xdr:to>
      <xdr:col>98</xdr:col>
      <xdr:colOff>38100</xdr:colOff>
      <xdr:row>72</xdr:row>
      <xdr:rowOff>108280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6757650" y="11900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124807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6560311" y="116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806,469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義務的経費である人件費、扶助費及び公債費は、類似団体平均より高い水準で推移している。このほか、繰出金、補助費等及び普通建設事業費においても類似団体平均より大きく上回っている。これは、合併により広大な市域となり、加えて居住地が点在する地形であるため、効率的なサービスの提供や事務事業の実施が困難な状況であり、急速な人口減少、高齢化の進行が影響している。また、旧団体がフルセット主義に基づき施設を整備してきたことにより、施設の保有量が多い状況にあることも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159,169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円となり、構成項目の中で最も高くなっている。新型コロナウイルス感染症関連の住民税非課税世帯や子育て世帯への臨時特別給付金に係る事業費が要因で、前年度より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5,242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117,687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円となり、スポーツ拠点施設整備事業や恐竜の島博物館整備事業等が要因で、前年度より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22,964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114,055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円となり、新型コロナウイルス感染症関連の物価高騰対策市民生活応援商品券配布事業や令和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年度プレミアム付き商品券事業に係る事業費が要因で、前年度より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10,282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61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886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233670"/>
          <a:ext cx="1270" cy="112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36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362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50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233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37592</xdr:rowOff>
    </xdr:from>
    <xdr:to>
      <xdr:col>24</xdr:col>
      <xdr:colOff>63500</xdr:colOff>
      <xdr:row>36</xdr:row>
      <xdr:rowOff>74168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5987542"/>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784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933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74168</xdr:rowOff>
    </xdr:from>
    <xdr:to>
      <xdr:col>19</xdr:col>
      <xdr:colOff>177800</xdr:colOff>
      <xdr:row>36</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622550" y="6024118"/>
          <a:ext cx="80645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9529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528" y="57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49403</xdr:rowOff>
    </xdr:from>
    <xdr:to>
      <xdr:col>15</xdr:col>
      <xdr:colOff>50800</xdr:colOff>
      <xdr:row>36</xdr:row>
      <xdr:rowOff>86360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5999353"/>
          <a:ext cx="79375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936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7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49403</xdr:rowOff>
    </xdr:from>
    <xdr:to>
      <xdr:col>10</xdr:col>
      <xdr:colOff>114300</xdr:colOff>
      <xdr:row>36</xdr:row>
      <xdr:rowOff>85217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999353"/>
          <a:ext cx="8001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897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78" y="56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8886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228" y="567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158242</xdr:rowOff>
    </xdr:from>
    <xdr:to>
      <xdr:col>24</xdr:col>
      <xdr:colOff>114300</xdr:colOff>
      <xdr:row>36</xdr:row>
      <xdr:rowOff>88392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9430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136669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92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23368</xdr:rowOff>
    </xdr:from>
    <xdr:to>
      <xdr:col>20</xdr:col>
      <xdr:colOff>38100</xdr:colOff>
      <xdr:row>36</xdr:row>
      <xdr:rowOff>124968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9733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116095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528"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35560</xdr:rowOff>
    </xdr:from>
    <xdr:to>
      <xdr:col>15</xdr:col>
      <xdr:colOff>101600</xdr:colOff>
      <xdr:row>36</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128287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728" y="607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170053</xdr:rowOff>
    </xdr:from>
    <xdr:to>
      <xdr:col>10</xdr:col>
      <xdr:colOff>165100</xdr:colOff>
      <xdr:row>36</xdr:row>
      <xdr:rowOff>100203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9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91330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78" y="604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34417</xdr:rowOff>
    </xdr:from>
    <xdr:to>
      <xdr:col>6</xdr:col>
      <xdr:colOff>38100</xdr:colOff>
      <xdr:row>36</xdr:row>
      <xdr:rowOff>136017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9843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127144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228" y="60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117330</xdr:rowOff>
    </xdr:from>
    <xdr:to>
      <xdr:col>24</xdr:col>
      <xdr:colOff>62865</xdr:colOff>
      <xdr:row>58</xdr:row>
      <xdr:rowOff>64256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176395" y="8543780"/>
          <a:ext cx="1270" cy="11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68083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229100" y="965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64256</xdr:rowOff>
    </xdr:from>
    <xdr:to>
      <xdr:col>24</xdr:col>
      <xdr:colOff>152400</xdr:colOff>
      <xdr:row>58</xdr:row>
      <xdr:rowOff>64256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08450" y="9646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64007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229100" y="832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117330</xdr:rowOff>
    </xdr:from>
    <xdr:to>
      <xdr:col>24</xdr:col>
      <xdr:colOff>152400</xdr:colOff>
      <xdr:row>51</xdr:row>
      <xdr:rowOff>117330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108450" y="8543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131111</xdr:rowOff>
    </xdr:from>
    <xdr:to>
      <xdr:col>24</xdr:col>
      <xdr:colOff>63500</xdr:colOff>
      <xdr:row>53</xdr:row>
      <xdr:rowOff>154566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429000" y="8887761"/>
          <a:ext cx="7493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104909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229100" y="9191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126482</xdr:rowOff>
    </xdr:from>
    <xdr:to>
      <xdr:col>24</xdr:col>
      <xdr:colOff>114300</xdr:colOff>
      <xdr:row>56</xdr:row>
      <xdr:rowOff>56632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127500" y="92133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165375</xdr:rowOff>
    </xdr:from>
    <xdr:to>
      <xdr:col>19</xdr:col>
      <xdr:colOff>177800</xdr:colOff>
      <xdr:row>53</xdr:row>
      <xdr:rowOff>131111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622550" y="8426725"/>
          <a:ext cx="806450" cy="4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120179</xdr:rowOff>
    </xdr:from>
    <xdr:to>
      <xdr:col>20</xdr:col>
      <xdr:colOff>38100</xdr:colOff>
      <xdr:row>56</xdr:row>
      <xdr:rowOff>50329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384550" y="92070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41456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187211" y="92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165375</xdr:rowOff>
    </xdr:from>
    <xdr:to>
      <xdr:col>15</xdr:col>
      <xdr:colOff>50800</xdr:colOff>
      <xdr:row>52</xdr:row>
      <xdr:rowOff>119439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828800" y="8426725"/>
          <a:ext cx="793750" cy="28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106600</xdr:rowOff>
    </xdr:from>
    <xdr:to>
      <xdr:col>15</xdr:col>
      <xdr:colOff>101600</xdr:colOff>
      <xdr:row>53</xdr:row>
      <xdr:rowOff>36750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571750" y="8698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27877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361145" y="878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119439</xdr:rowOff>
    </xdr:from>
    <xdr:to>
      <xdr:col>10</xdr:col>
      <xdr:colOff>114300</xdr:colOff>
      <xdr:row>53</xdr:row>
      <xdr:rowOff>165629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028700" y="8710989"/>
          <a:ext cx="800100" cy="2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110219</xdr:rowOff>
    </xdr:from>
    <xdr:to>
      <xdr:col>10</xdr:col>
      <xdr:colOff>165100</xdr:colOff>
      <xdr:row>57</xdr:row>
      <xdr:rowOff>40369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778000" y="93621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31496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580661" y="944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131184</xdr:rowOff>
    </xdr:from>
    <xdr:to>
      <xdr:col>6</xdr:col>
      <xdr:colOff>38100</xdr:colOff>
      <xdr:row>57</xdr:row>
      <xdr:rowOff>61334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984250" y="93831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52461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786911" y="94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103766</xdr:rowOff>
    </xdr:from>
    <xdr:to>
      <xdr:col>24</xdr:col>
      <xdr:colOff>114300</xdr:colOff>
      <xdr:row>54</xdr:row>
      <xdr:rowOff>33916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127500" y="8860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126643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229100" y="871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80311</xdr:rowOff>
    </xdr:from>
    <xdr:to>
      <xdr:col>20</xdr:col>
      <xdr:colOff>38100</xdr:colOff>
      <xdr:row>54</xdr:row>
      <xdr:rowOff>10461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384550" y="88369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26988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154895" y="861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114575</xdr:rowOff>
    </xdr:from>
    <xdr:to>
      <xdr:col>15</xdr:col>
      <xdr:colOff>101600</xdr:colOff>
      <xdr:row>51</xdr:row>
      <xdr:rowOff>44725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571750" y="83759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61252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361145" y="81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68639</xdr:rowOff>
    </xdr:from>
    <xdr:to>
      <xdr:col>10</xdr:col>
      <xdr:colOff>165100</xdr:colOff>
      <xdr:row>52</xdr:row>
      <xdr:rowOff>170239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778000" y="8660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15316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548345" y="844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114829</xdr:rowOff>
    </xdr:from>
    <xdr:to>
      <xdr:col>6</xdr:col>
      <xdr:colOff>38100</xdr:colOff>
      <xdr:row>54</xdr:row>
      <xdr:rowOff>44979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984250" y="88714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61506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54595" y="865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2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3093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57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72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363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99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62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176395" y="11718112"/>
          <a:ext cx="1270" cy="137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229100" y="1309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3088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229100" y="1149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08450" y="117181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99720</xdr:rowOff>
    </xdr:from>
    <xdr:to>
      <xdr:col>24</xdr:col>
      <xdr:colOff>63500</xdr:colOff>
      <xdr:row>72</xdr:row>
      <xdr:rowOff>130594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429000" y="11993270"/>
          <a:ext cx="749300" cy="3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229100" y="12526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127500" y="125478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99720</xdr:rowOff>
    </xdr:from>
    <xdr:to>
      <xdr:col>19</xdr:col>
      <xdr:colOff>177800</xdr:colOff>
      <xdr:row>74</xdr:row>
      <xdr:rowOff>47561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622550" y="11993270"/>
          <a:ext cx="806450" cy="2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384550" y="124080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154895" y="1250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47561</xdr:rowOff>
    </xdr:from>
    <xdr:to>
      <xdr:col>15</xdr:col>
      <xdr:colOff>50800</xdr:colOff>
      <xdr:row>74</xdr:row>
      <xdr:rowOff>98679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828800" y="12271311"/>
          <a:ext cx="793750" cy="5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571750" y="127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361145" y="1282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98679</xdr:rowOff>
    </xdr:from>
    <xdr:to>
      <xdr:col>10</xdr:col>
      <xdr:colOff>114300</xdr:colOff>
      <xdr:row>75</xdr:row>
      <xdr:rowOff>48564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28700" y="12322429"/>
          <a:ext cx="8001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778000" y="12798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48345" y="1288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984250" y="128685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54595" y="1295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79794</xdr:rowOff>
    </xdr:from>
    <xdr:to>
      <xdr:col>24</xdr:col>
      <xdr:colOff>114300</xdr:colOff>
      <xdr:row>73</xdr:row>
      <xdr:rowOff>9944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127500" y="11973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102671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229100" y="1183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48920</xdr:rowOff>
    </xdr:from>
    <xdr:to>
      <xdr:col>20</xdr:col>
      <xdr:colOff>38100</xdr:colOff>
      <xdr:row>72</xdr:row>
      <xdr:rowOff>150520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384550" y="11942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167047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154895" y="117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168211</xdr:rowOff>
    </xdr:from>
    <xdr:to>
      <xdr:col>15</xdr:col>
      <xdr:colOff>101600</xdr:colOff>
      <xdr:row>74</xdr:row>
      <xdr:rowOff>98361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571750" y="122268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114888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361145" y="1200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47879</xdr:rowOff>
    </xdr:from>
    <xdr:to>
      <xdr:col>10</xdr:col>
      <xdr:colOff>165100</xdr:colOff>
      <xdr:row>74</xdr:row>
      <xdr:rowOff>149479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778000" y="122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166006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48345" y="1205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169214</xdr:rowOff>
    </xdr:from>
    <xdr:to>
      <xdr:col>6</xdr:col>
      <xdr:colOff>38100</xdr:colOff>
      <xdr:row>75</xdr:row>
      <xdr:rowOff>99364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984250" y="12386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115891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54595" y="121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6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6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6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116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176395" y="14934831"/>
          <a:ext cx="1270" cy="129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229100" y="1623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62283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229100" y="1471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08450" y="14934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137452</xdr:rowOff>
    </xdr:from>
    <xdr:to>
      <xdr:col>24</xdr:col>
      <xdr:colOff>63500</xdr:colOff>
      <xdr:row>93</xdr:row>
      <xdr:rowOff>145148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429000" y="15510802"/>
          <a:ext cx="7493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229100" y="157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127500" y="157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46069</xdr:rowOff>
    </xdr:from>
    <xdr:to>
      <xdr:col>19</xdr:col>
      <xdr:colOff>177800</xdr:colOff>
      <xdr:row>93</xdr:row>
      <xdr:rowOff>137452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622550" y="15419419"/>
          <a:ext cx="806450" cy="9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84550" y="157722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187211" y="158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46069</xdr:rowOff>
    </xdr:from>
    <xdr:to>
      <xdr:col>15</xdr:col>
      <xdr:colOff>50800</xdr:colOff>
      <xdr:row>94</xdr:row>
      <xdr:rowOff>125394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828800" y="15419419"/>
          <a:ext cx="793750" cy="25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71750" y="158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93461" y="159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61024</xdr:rowOff>
    </xdr:from>
    <xdr:to>
      <xdr:col>10</xdr:col>
      <xdr:colOff>114300</xdr:colOff>
      <xdr:row>94</xdr:row>
      <xdr:rowOff>125394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028700" y="15605824"/>
          <a:ext cx="8001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78000" y="159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80661" y="1605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84250" y="159985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86911" y="160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94348</xdr:rowOff>
    </xdr:from>
    <xdr:to>
      <xdr:col>24</xdr:col>
      <xdr:colOff>114300</xdr:colOff>
      <xdr:row>94</xdr:row>
      <xdr:rowOff>24498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127500" y="154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117225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229100" y="153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86652</xdr:rowOff>
    </xdr:from>
    <xdr:to>
      <xdr:col>20</xdr:col>
      <xdr:colOff>38100</xdr:colOff>
      <xdr:row>94</xdr:row>
      <xdr:rowOff>16802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84550" y="154600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33329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187211" y="152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166719</xdr:rowOff>
    </xdr:from>
    <xdr:to>
      <xdr:col>15</xdr:col>
      <xdr:colOff>101600</xdr:colOff>
      <xdr:row>93</xdr:row>
      <xdr:rowOff>96869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71750" y="153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113396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93461" y="151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74594</xdr:rowOff>
    </xdr:from>
    <xdr:to>
      <xdr:col>10</xdr:col>
      <xdr:colOff>165100</xdr:colOff>
      <xdr:row>95</xdr:row>
      <xdr:rowOff>4744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78000" y="156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21271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80661" y="153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10224</xdr:rowOff>
    </xdr:from>
    <xdr:to>
      <xdr:col>6</xdr:col>
      <xdr:colOff>38100</xdr:colOff>
      <xdr:row>94</xdr:row>
      <xdr:rowOff>111824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84250" y="155550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128351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86911" y="1533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48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72656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121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22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75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4821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39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4821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022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821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4821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427845" y="5174843"/>
          <a:ext cx="1270" cy="131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9480550" y="649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9480550" y="495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359900" y="51748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686800" y="6489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9480550" y="622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98000" y="6366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86700" y="6489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36000" y="63986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6567" y="618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080250" y="64897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42250" y="63755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716467" y="615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286500" y="64897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029450" y="6391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91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235700" y="63933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116267" y="617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9800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9480550" y="6360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360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748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42250" y="6445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684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02945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9746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23570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17455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821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427845" y="8398745"/>
          <a:ext cx="1270" cy="1322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9480550"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359900" y="9720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9480550" y="81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359900" y="83987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62891</xdr:rowOff>
    </xdr:from>
    <xdr:to>
      <xdr:col>55</xdr:col>
      <xdr:colOff>0</xdr:colOff>
      <xdr:row>55</xdr:row>
      <xdr:rowOff>79159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686800" y="9149741"/>
          <a:ext cx="74295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9480550" y="9194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398000" y="9215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62891</xdr:rowOff>
    </xdr:from>
    <xdr:to>
      <xdr:col>50</xdr:col>
      <xdr:colOff>114300</xdr:colOff>
      <xdr:row>55</xdr:row>
      <xdr:rowOff>95085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86700" y="9149741"/>
          <a:ext cx="8001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36000" y="9245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38661" y="93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95085</xdr:rowOff>
    </xdr:from>
    <xdr:to>
      <xdr:col>45</xdr:col>
      <xdr:colOff>177800</xdr:colOff>
      <xdr:row>55</xdr:row>
      <xdr:rowOff>95904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080250" y="9181935"/>
          <a:ext cx="80645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42250" y="92980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44911" y="93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95904</xdr:rowOff>
    </xdr:from>
    <xdr:to>
      <xdr:col>41</xdr:col>
      <xdr:colOff>50800</xdr:colOff>
      <xdr:row>55</xdr:row>
      <xdr:rowOff>123965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286500" y="9182754"/>
          <a:ext cx="793750" cy="2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029450" y="93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851161" y="94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235700" y="931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038361" y="94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28359</xdr:rowOff>
    </xdr:from>
    <xdr:to>
      <xdr:col>55</xdr:col>
      <xdr:colOff>50800</xdr:colOff>
      <xdr:row>55</xdr:row>
      <xdr:rowOff>129959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398000" y="91152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51236</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9480550" y="897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12091</xdr:rowOff>
    </xdr:from>
    <xdr:to>
      <xdr:col>50</xdr:col>
      <xdr:colOff>165100</xdr:colOff>
      <xdr:row>55</xdr:row>
      <xdr:rowOff>113691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36000" y="90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130218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38661" y="888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44285</xdr:rowOff>
    </xdr:from>
    <xdr:to>
      <xdr:col>46</xdr:col>
      <xdr:colOff>38100</xdr:colOff>
      <xdr:row>55</xdr:row>
      <xdr:rowOff>145885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42250" y="9131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162412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44911" y="89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45104</xdr:rowOff>
    </xdr:from>
    <xdr:to>
      <xdr:col>41</xdr:col>
      <xdr:colOff>101600</xdr:colOff>
      <xdr:row>55</xdr:row>
      <xdr:rowOff>146704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029450" y="91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163231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851161" y="891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73165</xdr:rowOff>
    </xdr:from>
    <xdr:to>
      <xdr:col>36</xdr:col>
      <xdr:colOff>165100</xdr:colOff>
      <xdr:row>56</xdr:row>
      <xdr:rowOff>3315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235700" y="91600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19842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38361" y="89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21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21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821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821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427845" y="11575469"/>
          <a:ext cx="1270" cy="135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9480550" y="1293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2929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9480550" y="113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359900" y="11575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107604</xdr:rowOff>
    </xdr:from>
    <xdr:to>
      <xdr:col>55</xdr:col>
      <xdr:colOff>0</xdr:colOff>
      <xdr:row>75</xdr:row>
      <xdr:rowOff>112633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686800" y="12331354"/>
          <a:ext cx="742950" cy="1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34157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9480550" y="1242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398000" y="12444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75486</xdr:rowOff>
    </xdr:from>
    <xdr:to>
      <xdr:col>50</xdr:col>
      <xdr:colOff>114300</xdr:colOff>
      <xdr:row>75</xdr:row>
      <xdr:rowOff>112633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86700" y="12299236"/>
          <a:ext cx="800100" cy="20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36000" y="1243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38661" y="1222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75486</xdr:rowOff>
    </xdr:from>
    <xdr:to>
      <xdr:col>45</xdr:col>
      <xdr:colOff>177800</xdr:colOff>
      <xdr:row>75</xdr:row>
      <xdr:rowOff>122738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080250" y="12299236"/>
          <a:ext cx="806450" cy="2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42250" y="12486597"/>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44911" y="125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122738</xdr:rowOff>
    </xdr:from>
    <xdr:to>
      <xdr:col>41</xdr:col>
      <xdr:colOff>50800</xdr:colOff>
      <xdr:row>75</xdr:row>
      <xdr:rowOff>143495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286500" y="12511588"/>
          <a:ext cx="79375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029450" y="12694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851161" y="1278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235700" y="126923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038361" y="127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56804</xdr:rowOff>
    </xdr:from>
    <xdr:to>
      <xdr:col>55</xdr:col>
      <xdr:colOff>50800</xdr:colOff>
      <xdr:row>74</xdr:row>
      <xdr:rowOff>158404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398000" y="122805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79681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9480550" y="121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61833</xdr:rowOff>
    </xdr:from>
    <xdr:to>
      <xdr:col>50</xdr:col>
      <xdr:colOff>165100</xdr:colOff>
      <xdr:row>75</xdr:row>
      <xdr:rowOff>163433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36000" y="1245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154560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38661" y="1254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24686</xdr:rowOff>
    </xdr:from>
    <xdr:to>
      <xdr:col>46</xdr:col>
      <xdr:colOff>38100</xdr:colOff>
      <xdr:row>74</xdr:row>
      <xdr:rowOff>126286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42250" y="12248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142813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44911" y="120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71938</xdr:rowOff>
    </xdr:from>
    <xdr:to>
      <xdr:col>41</xdr:col>
      <xdr:colOff>101600</xdr:colOff>
      <xdr:row>76</xdr:row>
      <xdr:rowOff>2088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029450" y="124607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18615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851161" y="122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92695</xdr:rowOff>
    </xdr:from>
    <xdr:to>
      <xdr:col>36</xdr:col>
      <xdr:colOff>165100</xdr:colOff>
      <xdr:row>76</xdr:row>
      <xdr:rowOff>22845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235700" y="12481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39372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38361" y="1226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72656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2151" y="1592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8215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82151" y="1516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427845" y="14878901"/>
          <a:ext cx="1270" cy="1285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9480550" y="161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6164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9480550" y="1466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359900" y="148789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149313</xdr:rowOff>
    </xdr:from>
    <xdr:to>
      <xdr:col>55</xdr:col>
      <xdr:colOff>0</xdr:colOff>
      <xdr:row>94</xdr:row>
      <xdr:rowOff>152908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686800" y="15694113"/>
          <a:ext cx="742950" cy="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9480550" y="1566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398000" y="15690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149313</xdr:rowOff>
    </xdr:from>
    <xdr:to>
      <xdr:col>50</xdr:col>
      <xdr:colOff>114300</xdr:colOff>
      <xdr:row>95</xdr:row>
      <xdr:rowOff>39967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86700" y="15694113"/>
          <a:ext cx="800100" cy="6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36000" y="15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38661" y="15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39967</xdr:rowOff>
    </xdr:from>
    <xdr:to>
      <xdr:col>45</xdr:col>
      <xdr:colOff>177800</xdr:colOff>
      <xdr:row>95</xdr:row>
      <xdr:rowOff>103415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080250" y="15756217"/>
          <a:ext cx="806450" cy="6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42250" y="15744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44911" y="158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103415</xdr:rowOff>
    </xdr:from>
    <xdr:to>
      <xdr:col>41</xdr:col>
      <xdr:colOff>50800</xdr:colOff>
      <xdr:row>96</xdr:row>
      <xdr:rowOff>13069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286500" y="15819665"/>
          <a:ext cx="793750" cy="8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029450" y="157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851161" y="158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235700" y="1577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038361" y="155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102108</xdr:rowOff>
    </xdr:from>
    <xdr:to>
      <xdr:col>55</xdr:col>
      <xdr:colOff>50800</xdr:colOff>
      <xdr:row>95</xdr:row>
      <xdr:rowOff>32258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398000" y="156469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124985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9480550" y="154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98513</xdr:rowOff>
    </xdr:from>
    <xdr:to>
      <xdr:col>50</xdr:col>
      <xdr:colOff>165100</xdr:colOff>
      <xdr:row>95</xdr:row>
      <xdr:rowOff>28663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36000" y="156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45190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38661" y="154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160617</xdr:rowOff>
    </xdr:from>
    <xdr:to>
      <xdr:col>46</xdr:col>
      <xdr:colOff>38100</xdr:colOff>
      <xdr:row>95</xdr:row>
      <xdr:rowOff>90767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42250" y="157054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107294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44911" y="154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52615</xdr:rowOff>
    </xdr:from>
    <xdr:to>
      <xdr:col>41</xdr:col>
      <xdr:colOff>101600</xdr:colOff>
      <xdr:row>95</xdr:row>
      <xdr:rowOff>154215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029450" y="157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170742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851161" y="155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133719</xdr:rowOff>
    </xdr:from>
    <xdr:to>
      <xdr:col>36</xdr:col>
      <xdr:colOff>165100</xdr:colOff>
      <xdr:row>96</xdr:row>
      <xdr:rowOff>63869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235700" y="1584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54996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038361" y="1594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419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601" y="627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597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60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537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60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09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60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60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698345" y="5188666"/>
          <a:ext cx="1269" cy="12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4744700" y="64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611350" y="6448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4744700" y="497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5188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80310</xdr:rowOff>
    </xdr:from>
    <xdr:to>
      <xdr:col>85</xdr:col>
      <xdr:colOff>127000</xdr:colOff>
      <xdr:row>34</xdr:row>
      <xdr:rowOff>133025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938250" y="5700060"/>
          <a:ext cx="762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145188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4744700" y="593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649450" y="59516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80310</xdr:rowOff>
    </xdr:from>
    <xdr:to>
      <xdr:col>81</xdr:col>
      <xdr:colOff>50800</xdr:colOff>
      <xdr:row>34</xdr:row>
      <xdr:rowOff>133574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144500" y="5700060"/>
          <a:ext cx="79375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887450" y="59031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39575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709161" y="59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137963</xdr:rowOff>
    </xdr:from>
    <xdr:to>
      <xdr:col>76</xdr:col>
      <xdr:colOff>114300</xdr:colOff>
      <xdr:row>34</xdr:row>
      <xdr:rowOff>133574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344400" y="5592613"/>
          <a:ext cx="800100" cy="16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093700" y="5878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896361" y="59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34544</xdr:rowOff>
    </xdr:from>
    <xdr:to>
      <xdr:col>71</xdr:col>
      <xdr:colOff>177800</xdr:colOff>
      <xdr:row>33</xdr:row>
      <xdr:rowOff>137963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1537950" y="5158994"/>
          <a:ext cx="806450" cy="4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299950" y="59558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102611" y="60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1487150" y="596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1308861" y="606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82225</xdr:rowOff>
    </xdr:from>
    <xdr:to>
      <xdr:col>85</xdr:col>
      <xdr:colOff>177800</xdr:colOff>
      <xdr:row>35</xdr:row>
      <xdr:rowOff>12375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649450" y="57019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105102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4744700" y="555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29510</xdr:rowOff>
    </xdr:from>
    <xdr:to>
      <xdr:col>81</xdr:col>
      <xdr:colOff>101600</xdr:colOff>
      <xdr:row>34</xdr:row>
      <xdr:rowOff>131110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887450" y="56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147637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709161" y="543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82774</xdr:rowOff>
    </xdr:from>
    <xdr:to>
      <xdr:col>76</xdr:col>
      <xdr:colOff>165100</xdr:colOff>
      <xdr:row>35</xdr:row>
      <xdr:rowOff>12924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093700" y="5702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29451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896361" y="548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87163</xdr:rowOff>
    </xdr:from>
    <xdr:to>
      <xdr:col>72</xdr:col>
      <xdr:colOff>38100</xdr:colOff>
      <xdr:row>34</xdr:row>
      <xdr:rowOff>17313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299950" y="55418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33840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02611" y="53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155194</xdr:rowOff>
    </xdr:from>
    <xdr:to>
      <xdr:col>67</xdr:col>
      <xdr:colOff>101600</xdr:colOff>
      <xdr:row>31</xdr:row>
      <xdr:rowOff>85344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1487150" y="51145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101871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308861"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9780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9791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733601" y="9655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423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73360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360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8693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73360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32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66948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698345" y="8242389"/>
          <a:ext cx="1269" cy="128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4744700" y="95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611350" y="95248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4744700" y="80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611350" y="8242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59004</xdr:rowOff>
    </xdr:from>
    <xdr:to>
      <xdr:col>85</xdr:col>
      <xdr:colOff>127000</xdr:colOff>
      <xdr:row>54</xdr:row>
      <xdr:rowOff>132004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938250" y="8485454"/>
          <a:ext cx="762000" cy="5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4744700" y="900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649450" y="9026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132004</xdr:rowOff>
    </xdr:from>
    <xdr:to>
      <xdr:col>81</xdr:col>
      <xdr:colOff>50800</xdr:colOff>
      <xdr:row>55</xdr:row>
      <xdr:rowOff>635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144500" y="9053754"/>
          <a:ext cx="79375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887450" y="90865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709161" y="91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635</xdr:rowOff>
    </xdr:from>
    <xdr:to>
      <xdr:col>76</xdr:col>
      <xdr:colOff>114300</xdr:colOff>
      <xdr:row>55</xdr:row>
      <xdr:rowOff>113487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344400" y="9087485"/>
          <a:ext cx="8001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093700" y="9059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896361" y="91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113487</xdr:rowOff>
    </xdr:from>
    <xdr:to>
      <xdr:col>71</xdr:col>
      <xdr:colOff>177800</xdr:colOff>
      <xdr:row>55</xdr:row>
      <xdr:rowOff>156616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1537950" y="9200337"/>
          <a:ext cx="80645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299950" y="91284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102611" y="8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1487150" y="9164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1308861" y="8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8204</xdr:rowOff>
    </xdr:from>
    <xdr:to>
      <xdr:col>85</xdr:col>
      <xdr:colOff>177800</xdr:colOff>
      <xdr:row>51</xdr:row>
      <xdr:rowOff>109804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649450" y="843465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31081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4744700" y="82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81204</xdr:rowOff>
    </xdr:from>
    <xdr:to>
      <xdr:col>81</xdr:col>
      <xdr:colOff>101600</xdr:colOff>
      <xdr:row>55</xdr:row>
      <xdr:rowOff>11354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887450" y="9002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27881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709161" y="87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121285</xdr:rowOff>
    </xdr:from>
    <xdr:to>
      <xdr:col>76</xdr:col>
      <xdr:colOff>165100</xdr:colOff>
      <xdr:row>55</xdr:row>
      <xdr:rowOff>51435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093700" y="9043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67962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896361" y="88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62687</xdr:rowOff>
    </xdr:from>
    <xdr:to>
      <xdr:col>72</xdr:col>
      <xdr:colOff>38100</xdr:colOff>
      <xdr:row>55</xdr:row>
      <xdr:rowOff>164287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299950" y="91495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155414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02611" y="92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105816</xdr:rowOff>
    </xdr:from>
    <xdr:to>
      <xdr:col>67</xdr:col>
      <xdr:colOff>101600</xdr:colOff>
      <xdr:row>56</xdr:row>
      <xdr:rowOff>35966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1487150" y="91926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27093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308861" y="92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73360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698345" y="11846433"/>
          <a:ext cx="1269" cy="12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4744700" y="116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611350" y="11846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60509</xdr:rowOff>
    </xdr:from>
    <xdr:to>
      <xdr:col>85</xdr:col>
      <xdr:colOff>127000</xdr:colOff>
      <xdr:row>77</xdr:row>
      <xdr:rowOff>143587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938250" y="12779559"/>
          <a:ext cx="762000" cy="8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6044</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4744700" y="12890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649450" y="1291176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60509</xdr:rowOff>
    </xdr:from>
    <xdr:to>
      <xdr:col>81</xdr:col>
      <xdr:colOff>50800</xdr:colOff>
      <xdr:row>78</xdr:row>
      <xdr:rowOff>75388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144500" y="12779559"/>
          <a:ext cx="793750" cy="17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887450" y="12865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67879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722428" y="1295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75388</xdr:rowOff>
    </xdr:from>
    <xdr:to>
      <xdr:col>76</xdr:col>
      <xdr:colOff>114300</xdr:colOff>
      <xdr:row>78</xdr:row>
      <xdr:rowOff>105887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344400" y="12959538"/>
          <a:ext cx="8001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093700" y="129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928678" y="1268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105887</xdr:rowOff>
    </xdr:from>
    <xdr:to>
      <xdr:col>71</xdr:col>
      <xdr:colOff>177800</xdr:colOff>
      <xdr:row>78</xdr:row>
      <xdr:rowOff>125946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1537950" y="12990037"/>
          <a:ext cx="80645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299950" y="129014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134928" y="1268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1487150" y="1293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1322128" y="1271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92787</xdr:rowOff>
    </xdr:from>
    <xdr:to>
      <xdr:col>85</xdr:col>
      <xdr:colOff>177800</xdr:colOff>
      <xdr:row>78</xdr:row>
      <xdr:rowOff>22937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649450" y="12811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115664</xdr:rowOff>
    </xdr:from>
    <xdr:ext cx="534377"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4744700"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9709</xdr:rowOff>
    </xdr:from>
    <xdr:to>
      <xdr:col>81</xdr:col>
      <xdr:colOff>101600</xdr:colOff>
      <xdr:row>77</xdr:row>
      <xdr:rowOff>111309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887450" y="127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127836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709161" y="12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24588</xdr:rowOff>
    </xdr:from>
    <xdr:to>
      <xdr:col>76</xdr:col>
      <xdr:colOff>165100</xdr:colOff>
      <xdr:row>78</xdr:row>
      <xdr:rowOff>126188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093700" y="129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117315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928678" y="130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55087</xdr:rowOff>
    </xdr:from>
    <xdr:to>
      <xdr:col>72</xdr:col>
      <xdr:colOff>38100</xdr:colOff>
      <xdr:row>78</xdr:row>
      <xdr:rowOff>156687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299950" y="129392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147814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134928" y="1303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75146</xdr:rowOff>
    </xdr:from>
    <xdr:to>
      <xdr:col>67</xdr:col>
      <xdr:colOff>101600</xdr:colOff>
      <xdr:row>79</xdr:row>
      <xdr:rowOff>5296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1487150" y="129592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167873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322128" y="1305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9780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6500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073360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207750" y="16174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360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207750" y="15847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73360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207750" y="15521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733601" y="153789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207750" y="15194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6694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207750" y="148744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6694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698345" y="14825597"/>
          <a:ext cx="1269" cy="154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4744700" y="163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611350" y="163663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4744700" y="1460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611350" y="14825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91123</xdr:rowOff>
    </xdr:from>
    <xdr:to>
      <xdr:col>85</xdr:col>
      <xdr:colOff>127000</xdr:colOff>
      <xdr:row>92</xdr:row>
      <xdr:rowOff>111565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938250" y="15293023"/>
          <a:ext cx="762000" cy="2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4744700" y="157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649450" y="1575105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111565</xdr:rowOff>
    </xdr:from>
    <xdr:to>
      <xdr:col>81</xdr:col>
      <xdr:colOff>50800</xdr:colOff>
      <xdr:row>92</xdr:row>
      <xdr:rowOff>139112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144500" y="15313465"/>
          <a:ext cx="79375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887450" y="1575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709161" y="158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139112</xdr:rowOff>
    </xdr:from>
    <xdr:to>
      <xdr:col>76</xdr:col>
      <xdr:colOff>114300</xdr:colOff>
      <xdr:row>92</xdr:row>
      <xdr:rowOff>146852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344400" y="15341012"/>
          <a:ext cx="8001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093700" y="1588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896361" y="1597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146852</xdr:rowOff>
    </xdr:from>
    <xdr:to>
      <xdr:col>71</xdr:col>
      <xdr:colOff>177800</xdr:colOff>
      <xdr:row>93</xdr:row>
      <xdr:rowOff>93866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1537950" y="15348752"/>
          <a:ext cx="806450" cy="11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299950" y="158858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102611" y="159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1487150" y="1589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308861" y="1598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40323</xdr:rowOff>
    </xdr:from>
    <xdr:to>
      <xdr:col>85</xdr:col>
      <xdr:colOff>177800</xdr:colOff>
      <xdr:row>92</xdr:row>
      <xdr:rowOff>141923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649450" y="1524222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63200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4744700" y="1509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60765</xdr:rowOff>
    </xdr:from>
    <xdr:to>
      <xdr:col>81</xdr:col>
      <xdr:colOff>101600</xdr:colOff>
      <xdr:row>92</xdr:row>
      <xdr:rowOff>162365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887450" y="152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7442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709161" y="1503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88312</xdr:rowOff>
    </xdr:from>
    <xdr:to>
      <xdr:col>76</xdr:col>
      <xdr:colOff>165100</xdr:colOff>
      <xdr:row>93</xdr:row>
      <xdr:rowOff>18462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093700" y="152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34989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896361" y="150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96052</xdr:rowOff>
    </xdr:from>
    <xdr:to>
      <xdr:col>72</xdr:col>
      <xdr:colOff>38100</xdr:colOff>
      <xdr:row>93</xdr:row>
      <xdr:rowOff>26202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299950" y="15297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42729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102611" y="150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43066</xdr:rowOff>
    </xdr:from>
    <xdr:to>
      <xdr:col>67</xdr:col>
      <xdr:colOff>101600</xdr:colOff>
      <xdr:row>93</xdr:row>
      <xdr:rowOff>144666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1487150" y="154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161193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1308861" y="1519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19949795" y="5228306"/>
          <a:ext cx="1269" cy="1191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0002500" y="64444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0002500" y="50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881850" y="5228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0002500" y="62031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900900" y="634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157950" y="63472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032167" y="612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345150" y="63595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225717" y="614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7551400" y="6362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431967" y="6143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6757650" y="6364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6651483" y="614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0002500" y="6323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237,717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円となり、構成項目の中で最も高くなっている。新型コロナウイルス感染症関連の住民税非課税世帯や子育て世帯への臨時特別給付金に係る事業費の減少が要因で、前年度より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91,236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円となり、スポーツ拠点施設整備事業や本渡学校給食センター建設事業に係る事業費の増加が要因で、前年度より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30,832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31,404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円となり、物価高騰対策市民生活応援商品券配布事業や恐竜の島博物館整備事業に係る事業費の増加が要因で、前年度より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12,796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月豪雨に係る事業費の減少が要因で、前年度より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4,361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148,974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円となり、地域情報化事業に係る事業費や人事管理費職員給の減少が要因で、前年度より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3,591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25,146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円となり、天草広域連合負担金（消防施設）に係る事業費の減少が要因で、前年度より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財政調整基金残高は、前年度からの繰越金の増加や普通交付税の追加交付等により、取崩し額より積立額が上回ったため、前年度より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6.09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ポイントと大きく上昇した。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実質収支額は、黒字を維持している。実質収支比率は、地方税やふるさと応援寄附金等の歳入の増加により、前年度より</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1.54</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ポイント上昇した。</a:t>
          </a:r>
          <a:endPar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実質単年度収支は、単年度収支の減少や基金取崩しなどの要因で</a:t>
          </a:r>
          <a:r>
            <a:rPr kumimoji="1" lang="en-US" altLang="ja-JP"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1.69</a:t>
          </a:r>
          <a:r>
            <a:rPr kumimoji="1" lang="ja-JP" altLang="en-US" sz="13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一般会計の実質収支は、継続的に黒字を確保しており、令和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年度の黒字額の標準財政規模に対する割合は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12.43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％で、前年度より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また、その他の会計についても、一般会計と同様に黒字を確保しているが、一般会計からの繰出金に依存した状況にある。そのような中にあって、水道事業及び下水道事業において、平成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2015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年度）に料金体系を見直しを行い、経営戦略を策定して健全化に向けた取り組みを進めている。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今後も、一般会計と特別会計が連携して経費負担の在り方の検討を進め、各会計の経営の健全化を図る。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元利償還金について、行政経営改革大綱に基づき新発債をその年度の元利償還額以内に抑制しているため、前年度より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なお、令和元年度に元利償還金が増加しているのは、庁舎建設に伴う市債の償還が始まったことが影響している。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一般会計及び公営企業においても施設の更新時期を迎えており、公債費が増加することが想定されるため、施設の統廃合など計画的かつ効率的な財政運営に努める。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376150"/>
          <a:ext cx="683260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385675"/>
          <a:ext cx="4075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3761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59522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熊本県天草市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将来負担額については、行政経営改革大綱に基づき新発債の額をその年度の元金償還額以内に抑制していることや公営企業の過去の建設事業に要した地方債の償還が進んだことが要因で、前年度より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1,536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充当可能財源等については、財政調整基金等の積み増しなどによる充当可能基金の増加が要因で、前年度より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1,138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人口減少等による普通交付税の減少が見込まれる一方、老朽化した公共施設の改修・更新による費用の増加に伴う地方債の増発や基金の取崩しにより、より一層厳しい財政運営が求められることが予測されるため、引き続き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熊本県天草市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決算剰余金等として財政調整基金を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1,769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百万円、新ごみ処理建設等に伴う起債償還の財源として減債基金を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百万円、ふるさと応援寄附金の増加によりふるさと応援寄附基金を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942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百万円を積み立てた。一方で、ふるさと応援寄附金を活用した事業の財源としてふるさと応援寄附基金を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百万円、財政調整基金を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百万円、コミュニティセンターの指定管理料の財源として地域振興基金を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百万円など取り崩したが、財政調整基金及び減債基金等において取り崩し以上に積み立てたことにより、基金全体で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少子高齢化や人口減少に伴う税収及び普通交付税の減収や施設の老朽化に伴う更新費用の増加等に対応するため、決算状況等を踏まえて可能な限り財政調整基金に積み立てる。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・地域振興基金：地域住民が自主的、主体的に取り組む創造的な地域づくりを支援する事業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・ふるさと応援寄附基金：ふるさと応援寄附金を活用した魅力的な天草の実現に資することを目的とする事業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・福祉基金：社会福祉の充実発展を図り、住民の福祉増進に資する事業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・森林環境贈与税基金：森林の整備の促進に関する事業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・新型コロナウイルス感染症対策基金：新型コロナウイルス感染症に関する対策に係る事業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・地域振興基金：市内</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個所のコミュニティセンターの指定管理委託料の財源として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・ふるさと応援寄附基金：寄付金の増加により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942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百万円を積み立てた一方で、ふるさと応援寄附金を活用した事業に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1,026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崩したことによる減少。</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・森林環境譲与税基金：森林環境譲与税を活用した事業に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百万円を取り崩した一方、譲与税が増加により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百万円を積み立てたことに</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・新型コロナウイルス感染症対策基金：新型コロナウイルス感染症の影響を受けた中小企業・小規模事業者及び農漁業者に対する利子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補給等の支援の財源として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・地域振興基金については、コミュニティセンターの指定管理委託料の財源として毎年度同規模の額を取り崩す予定。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・ふるさと応援寄附基金については、ふるさと納税の推進による寄附金の増加に伴い積立額が増加しているが、寄付金を有効に活用する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ため、基金に必要以上に残らないよう取り崩す予定。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・森林環境譲与税基金については、基金残高が増加傾向にあるが、譲与税を有効に活用するため基金に必要以上に残らないよう取り崩す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予定。</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・新型コロナウイルス感染症対策基金については、各利子補給等の補助対象期間にあわせて取り崩す予定。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地方債残高が増加しないよう新発債の額をその年度の元金償還額以内に抑制していることに伴い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百万円を取り崩した一方、決算剰余金及び運用利息として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1,769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少子高齢化や人口減少に伴う税収及び普通交付税の減収や施設の老朽化に伴う更新費用の増加等に対応するため、決算状況等を踏まえて可能な限り積み立てを行い、標準財政規模の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％程度を確保するよう努める。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庁舎及び複合施設建設等に伴う起債償還の財源として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百万円を取り崩した一方、新ごみ処理施設建設費の元利償還金に係る普通交付税未算入相当額の一部、御所浦診療所建設事業の起債償還の財源とするために受けた県補助金及び運用利息として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1,016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百万円を積み立てたことによる増加。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庁舎、複合施設及び御所浦診療所建設等の起債償還の財源として取り崩す予定。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合併により市域が広域になっていることから、資産の保有数も多く、毎年の更新費より減価償却費が上回っているため、類似団体内平均値の比率と比較して高い数値</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a:t>
          </a:r>
          <a:endParaRPr lang="ja-JP" altLang="ja-JP">
            <a:effectLst/>
          </a:endParaRPr>
        </a:p>
        <a:p>
          <a:r>
            <a:rPr kumimoji="1" lang="ja-JP" altLang="ja-JP" sz="1100" baseline="0">
              <a:solidFill>
                <a:schemeClr val="dk1"/>
              </a:solidFill>
              <a:effectLst/>
              <a:latin typeface="+mn-lt"/>
              <a:ea typeface="+mn-ea"/>
              <a:cs typeface="+mn-cs"/>
            </a:rPr>
            <a:t>　また更新を迎えている資産も多いため、今後も公共施設等総合管理計画等に基づいた施設管理を進めていく。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83608</xdr:rowOff>
    </xdr:from>
    <xdr:to>
      <xdr:col>19</xdr:col>
      <xdr:colOff>187325</xdr:colOff>
      <xdr:row>33</xdr:row>
      <xdr:rowOff>13758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3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134408</xdr:rowOff>
    </xdr:from>
    <xdr:to>
      <xdr:col>23</xdr:col>
      <xdr:colOff>85725</xdr:colOff>
      <xdr:row>32</xdr:row>
      <xdr:rowOff>152400</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392333"/>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36830</xdr:rowOff>
    </xdr:from>
    <xdr:to>
      <xdr:col>15</xdr:col>
      <xdr:colOff>187325</xdr:colOff>
      <xdr:row>32</xdr:row>
      <xdr:rowOff>138430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87630</xdr:rowOff>
    </xdr:from>
    <xdr:to>
      <xdr:col>19</xdr:col>
      <xdr:colOff>136525</xdr:colOff>
      <xdr:row>32</xdr:row>
      <xdr:rowOff>134408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34555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165100</xdr:rowOff>
    </xdr:from>
    <xdr:to>
      <xdr:col>11</xdr:col>
      <xdr:colOff>187325</xdr:colOff>
      <xdr:row>32</xdr:row>
      <xdr:rowOff>95250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44450</xdr:rowOff>
    </xdr:from>
    <xdr:to>
      <xdr:col>15</xdr:col>
      <xdr:colOff>136525</xdr:colOff>
      <xdr:row>32</xdr:row>
      <xdr:rowOff>87630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30237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157903</xdr:rowOff>
    </xdr:from>
    <xdr:to>
      <xdr:col>7</xdr:col>
      <xdr:colOff>187325</xdr:colOff>
      <xdr:row>32</xdr:row>
      <xdr:rowOff>88053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37253</xdr:rowOff>
    </xdr:from>
    <xdr:to>
      <xdr:col>11</xdr:col>
      <xdr:colOff>136525</xdr:colOff>
      <xdr:row>32</xdr:row>
      <xdr:rowOff>44450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29517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4885</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43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129557</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86377</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79180</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過疎対策事業債の増加はあるものの、一般単独事業債や臨時財政対策債などが減少したことにより、地方債の総額は減少している。</a:t>
          </a:r>
          <a:endParaRPr lang="ja-JP" altLang="ja-JP">
            <a:effectLst/>
          </a:endParaRPr>
        </a:p>
        <a:p>
          <a:r>
            <a:rPr kumimoji="1" lang="ja-JP" altLang="ja-JP" sz="1100">
              <a:solidFill>
                <a:schemeClr val="dk1"/>
              </a:solidFill>
              <a:effectLst/>
              <a:latin typeface="+mn-lt"/>
              <a:ea typeface="+mn-ea"/>
              <a:cs typeface="+mn-cs"/>
            </a:rPr>
            <a:t>　本市では例年、公債費の元金償還額を超えない範囲で地方債の借入を行うこととしているため、類似団体内平均値と比較して低い数値を維持している</a:t>
          </a:r>
          <a:r>
            <a:rPr kumimoji="1" lang="ja-JP" altLang="en-US" sz="1100">
              <a:solidFill>
                <a:schemeClr val="dk1"/>
              </a:solidFill>
              <a:effectLst/>
              <a:latin typeface="+mn-lt"/>
              <a:ea typeface="+mn-ea"/>
              <a:cs typeface="+mn-cs"/>
            </a:rPr>
            <a:t>と考えられる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87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165488</xdr:rowOff>
    </xdr:from>
    <xdr:to>
      <xdr:col>76</xdr:col>
      <xdr:colOff>73025</xdr:colOff>
      <xdr:row>29</xdr:row>
      <xdr:rowOff>95638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73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16915</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5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161530</xdr:rowOff>
    </xdr:from>
    <xdr:to>
      <xdr:col>72</xdr:col>
      <xdr:colOff>123825</xdr:colOff>
      <xdr:row>29</xdr:row>
      <xdr:rowOff>91680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40880</xdr:rowOff>
    </xdr:from>
    <xdr:to>
      <xdr:col>76</xdr:col>
      <xdr:colOff>22225</xdr:colOff>
      <xdr:row>29</xdr:row>
      <xdr:rowOff>44838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784455"/>
          <a:ext cx="7112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132814</xdr:rowOff>
    </xdr:from>
    <xdr:to>
      <xdr:col>68</xdr:col>
      <xdr:colOff>123825</xdr:colOff>
      <xdr:row>30</xdr:row>
      <xdr:rowOff>62964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8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40880</xdr:rowOff>
    </xdr:from>
    <xdr:to>
      <xdr:col>72</xdr:col>
      <xdr:colOff>73025</xdr:colOff>
      <xdr:row>30</xdr:row>
      <xdr:rowOff>12164</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784455"/>
          <a:ext cx="762000" cy="1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13300</xdr:rowOff>
    </xdr:from>
    <xdr:to>
      <xdr:col>64</xdr:col>
      <xdr:colOff>123825</xdr:colOff>
      <xdr:row>30</xdr:row>
      <xdr:rowOff>114900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92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12164</xdr:rowOff>
    </xdr:from>
    <xdr:to>
      <xdr:col>68</xdr:col>
      <xdr:colOff>73025</xdr:colOff>
      <xdr:row>30</xdr:row>
      <xdr:rowOff>64100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5927189"/>
          <a:ext cx="7620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164599</xdr:rowOff>
    </xdr:from>
    <xdr:to>
      <xdr:col>60</xdr:col>
      <xdr:colOff>123825</xdr:colOff>
      <xdr:row>30</xdr:row>
      <xdr:rowOff>94749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9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43949</xdr:rowOff>
    </xdr:from>
    <xdr:to>
      <xdr:col>64</xdr:col>
      <xdr:colOff>73025</xdr:colOff>
      <xdr:row>30</xdr:row>
      <xdr:rowOff>64100</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958974"/>
          <a:ext cx="7620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99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1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61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108207</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50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79491</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65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131427</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7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111276</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68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408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97155</xdr:rowOff>
    </xdr:from>
    <xdr:to>
      <xdr:col>19</xdr:col>
      <xdr:colOff>177800</xdr:colOff>
      <xdr:row>38</xdr:row>
      <xdr:rowOff>125730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122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23495</xdr:rowOff>
    </xdr:from>
    <xdr:to>
      <xdr:col>10</xdr:col>
      <xdr:colOff>165100</xdr:colOff>
      <xdr:row>38</xdr:row>
      <xdr:rowOff>125095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74295</xdr:rowOff>
    </xdr:from>
    <xdr:to>
      <xdr:col>15</xdr:col>
      <xdr:colOff>50800</xdr:colOff>
      <xdr:row>38</xdr:row>
      <xdr:rowOff>97155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893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160655</xdr:rowOff>
    </xdr:from>
    <xdr:to>
      <xdr:col>6</xdr:col>
      <xdr:colOff>38100</xdr:colOff>
      <xdr:row>38</xdr:row>
      <xdr:rowOff>90805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40005</xdr:rowOff>
    </xdr:from>
    <xdr:to>
      <xdr:col>10</xdr:col>
      <xdr:colOff>114300</xdr:colOff>
      <xdr:row>38</xdr:row>
      <xdr:rowOff>74295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5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116222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81932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81505</xdr:rowOff>
    </xdr:from>
    <xdr:to>
      <xdr:col>55</xdr:col>
      <xdr:colOff>50800</xdr:colOff>
      <xdr:row>37</xdr:row>
      <xdr:rowOff>11655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25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104382</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1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98715</xdr:rowOff>
    </xdr:from>
    <xdr:to>
      <xdr:col>50</xdr:col>
      <xdr:colOff>165100</xdr:colOff>
      <xdr:row>37</xdr:row>
      <xdr:rowOff>28865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2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132305</xdr:rowOff>
    </xdr:from>
    <xdr:to>
      <xdr:col>55</xdr:col>
      <xdr:colOff>0</xdr:colOff>
      <xdr:row>36</xdr:row>
      <xdr:rowOff>149515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304505"/>
          <a:ext cx="8382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120138</xdr:rowOff>
    </xdr:from>
    <xdr:to>
      <xdr:col>46</xdr:col>
      <xdr:colOff>38100</xdr:colOff>
      <xdr:row>37</xdr:row>
      <xdr:rowOff>50288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2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149515</xdr:rowOff>
    </xdr:from>
    <xdr:to>
      <xdr:col>50</xdr:col>
      <xdr:colOff>114300</xdr:colOff>
      <xdr:row>36</xdr:row>
      <xdr:rowOff>170938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321715"/>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137479</xdr:rowOff>
    </xdr:from>
    <xdr:to>
      <xdr:col>41</xdr:col>
      <xdr:colOff>101600</xdr:colOff>
      <xdr:row>37</xdr:row>
      <xdr:rowOff>67629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3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170938</xdr:rowOff>
    </xdr:from>
    <xdr:to>
      <xdr:col>45</xdr:col>
      <xdr:colOff>177800</xdr:colOff>
      <xdr:row>37</xdr:row>
      <xdr:rowOff>16829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343138"/>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156192</xdr:rowOff>
    </xdr:from>
    <xdr:to>
      <xdr:col>36</xdr:col>
      <xdr:colOff>165100</xdr:colOff>
      <xdr:row>37</xdr:row>
      <xdr:rowOff>86342</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32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16829</xdr:rowOff>
    </xdr:from>
    <xdr:to>
      <xdr:col>41</xdr:col>
      <xdr:colOff>50800</xdr:colOff>
      <xdr:row>37</xdr:row>
      <xdr:rowOff>35542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360479"/>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29724</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45392</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04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66815</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06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84156</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0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102869</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10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128795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58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20066</xdr:rowOff>
    </xdr:from>
    <xdr:to>
      <xdr:col>24</xdr:col>
      <xdr:colOff>114300</xdr:colOff>
      <xdr:row>61</xdr:row>
      <xdr:rowOff>121666</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42943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329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xdr:rowOff>
    </xdr:from>
    <xdr:to>
      <xdr:col>20</xdr:col>
      <xdr:colOff>38100</xdr:colOff>
      <xdr:row>61</xdr:row>
      <xdr:rowOff>110236</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59436</xdr:rowOff>
    </xdr:from>
    <xdr:to>
      <xdr:col>24</xdr:col>
      <xdr:colOff>63500</xdr:colOff>
      <xdr:row>61</xdr:row>
      <xdr:rowOff>70866</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5178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148082</xdr:rowOff>
    </xdr:from>
    <xdr:to>
      <xdr:col>15</xdr:col>
      <xdr:colOff>101600</xdr:colOff>
      <xdr:row>61</xdr:row>
      <xdr:rowOff>78232</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27432</xdr:rowOff>
    </xdr:from>
    <xdr:to>
      <xdr:col>19</xdr:col>
      <xdr:colOff>177800</xdr:colOff>
      <xdr:row>61</xdr:row>
      <xdr:rowOff>59436</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48588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116078</xdr:rowOff>
    </xdr:from>
    <xdr:to>
      <xdr:col>10</xdr:col>
      <xdr:colOff>165100</xdr:colOff>
      <xdr:row>61</xdr:row>
      <xdr:rowOff>46228</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166878</xdr:rowOff>
    </xdr:from>
    <xdr:to>
      <xdr:col>15</xdr:col>
      <xdr:colOff>50800</xdr:colOff>
      <xdr:row>61</xdr:row>
      <xdr:rowOff>27432</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45387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81788</xdr:rowOff>
    </xdr:from>
    <xdr:to>
      <xdr:col>6</xdr:col>
      <xdr:colOff>38100</xdr:colOff>
      <xdr:row>61</xdr:row>
      <xdr:rowOff>11938</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132588</xdr:rowOff>
    </xdr:from>
    <xdr:to>
      <xdr:col>10</xdr:col>
      <xdr:colOff>114300</xdr:colOff>
      <xdr:row>60</xdr:row>
      <xdr:rowOff>166878</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104195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67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126763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94759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62755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28465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14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7971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809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150779</xdr:rowOff>
    </xdr:from>
    <xdr:to>
      <xdr:col>55</xdr:col>
      <xdr:colOff>50800</xdr:colOff>
      <xdr:row>60</xdr:row>
      <xdr:rowOff>80929</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2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2206</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117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5336</xdr:rowOff>
    </xdr:from>
    <xdr:to>
      <xdr:col>50</xdr:col>
      <xdr:colOff>165100</xdr:colOff>
      <xdr:row>60</xdr:row>
      <xdr:rowOff>106936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2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30129</xdr:rowOff>
    </xdr:from>
    <xdr:to>
      <xdr:col>55</xdr:col>
      <xdr:colOff>0</xdr:colOff>
      <xdr:row>60</xdr:row>
      <xdr:rowOff>56136</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317129"/>
          <a:ext cx="838200" cy="2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20627</xdr:rowOff>
    </xdr:from>
    <xdr:to>
      <xdr:col>46</xdr:col>
      <xdr:colOff>38100</xdr:colOff>
      <xdr:row>60</xdr:row>
      <xdr:rowOff>122227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3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56136</xdr:rowOff>
    </xdr:from>
    <xdr:to>
      <xdr:col>50</xdr:col>
      <xdr:colOff>114300</xdr:colOff>
      <xdr:row>60</xdr:row>
      <xdr:rowOff>71427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343136"/>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34561</xdr:rowOff>
    </xdr:from>
    <xdr:to>
      <xdr:col>41</xdr:col>
      <xdr:colOff>101600</xdr:colOff>
      <xdr:row>60</xdr:row>
      <xdr:rowOff>136161</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3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71427</xdr:rowOff>
    </xdr:from>
    <xdr:to>
      <xdr:col>45</xdr:col>
      <xdr:colOff>177800</xdr:colOff>
      <xdr:row>60</xdr:row>
      <xdr:rowOff>85361</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358427"/>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46923</xdr:rowOff>
    </xdr:from>
    <xdr:to>
      <xdr:col>36</xdr:col>
      <xdr:colOff>165100</xdr:colOff>
      <xdr:row>60</xdr:row>
      <xdr:rowOff>148523</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3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85361</xdr:rowOff>
    </xdr:from>
    <xdr:to>
      <xdr:col>41</xdr:col>
      <xdr:colOff>50800</xdr:colOff>
      <xdr:row>60</xdr:row>
      <xdr:rowOff>97723</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372361"/>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131851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93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159995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9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163644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96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162890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96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123463</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281505" y="100675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138754</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05205" y="10082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152688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16205" y="100967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58</xdr:row>
      <xdr:rowOff>165050</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27205" y="10109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29755</xdr:rowOff>
    </xdr:from>
    <xdr:to>
      <xdr:col>24</xdr:col>
      <xdr:colOff>114300</xdr:colOff>
      <xdr:row>85</xdr:row>
      <xdr:rowOff>131355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18324</xdr:rowOff>
    </xdr:from>
    <xdr:to>
      <xdr:col>20</xdr:col>
      <xdr:colOff>38100</xdr:colOff>
      <xdr:row>85</xdr:row>
      <xdr:rowOff>119924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69124</xdr:rowOff>
    </xdr:from>
    <xdr:to>
      <xdr:col>24</xdr:col>
      <xdr:colOff>63500</xdr:colOff>
      <xdr:row>85</xdr:row>
      <xdr:rowOff>80555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64237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163649</xdr:rowOff>
    </xdr:from>
    <xdr:to>
      <xdr:col>15</xdr:col>
      <xdr:colOff>101600</xdr:colOff>
      <xdr:row>85</xdr:row>
      <xdr:rowOff>93799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42999</xdr:rowOff>
    </xdr:from>
    <xdr:to>
      <xdr:col>19</xdr:col>
      <xdr:colOff>177800</xdr:colOff>
      <xdr:row>85</xdr:row>
      <xdr:rowOff>69124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616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42999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58848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86905</xdr:rowOff>
    </xdr:from>
    <xdr:to>
      <xdr:col>6</xdr:col>
      <xdr:colOff>38100</xdr:colOff>
      <xdr:row>85</xdr:row>
      <xdr:rowOff>17055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137705</xdr:rowOff>
    </xdr:from>
    <xdr:to>
      <xdr:col>10</xdr:col>
      <xdr:colOff>114300</xdr:colOff>
      <xdr:row>85</xdr:row>
      <xdr:rowOff>15239</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5395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111051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68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84926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8182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3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5131</xdr:rowOff>
    </xdr:from>
    <xdr:to>
      <xdr:col>55</xdr:col>
      <xdr:colOff>50800</xdr:colOff>
      <xdr:row>82</xdr:row>
      <xdr:rowOff>106731</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406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28008</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91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16560</xdr:rowOff>
    </xdr:from>
    <xdr:to>
      <xdr:col>50</xdr:col>
      <xdr:colOff>165100</xdr:colOff>
      <xdr:row>82</xdr:row>
      <xdr:rowOff>118160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407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55931</xdr:rowOff>
    </xdr:from>
    <xdr:to>
      <xdr:col>55</xdr:col>
      <xdr:colOff>0</xdr:colOff>
      <xdr:row>82</xdr:row>
      <xdr:rowOff>67360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4114831"/>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24791</xdr:rowOff>
    </xdr:from>
    <xdr:to>
      <xdr:col>46</xdr:col>
      <xdr:colOff>38100</xdr:colOff>
      <xdr:row>82</xdr:row>
      <xdr:rowOff>126391</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40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67360</xdr:rowOff>
    </xdr:from>
    <xdr:to>
      <xdr:col>50</xdr:col>
      <xdr:colOff>114300</xdr:colOff>
      <xdr:row>82</xdr:row>
      <xdr:rowOff>75591</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4126260"/>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35764</xdr:rowOff>
    </xdr:from>
    <xdr:to>
      <xdr:col>41</xdr:col>
      <xdr:colOff>101600</xdr:colOff>
      <xdr:row>82</xdr:row>
      <xdr:rowOff>137364</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40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75591</xdr:rowOff>
    </xdr:from>
    <xdr:to>
      <xdr:col>45</xdr:col>
      <xdr:colOff>177800</xdr:colOff>
      <xdr:row>82</xdr:row>
      <xdr:rowOff>86564</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413449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44450</xdr:rowOff>
    </xdr:from>
    <xdr:to>
      <xdr:col>36</xdr:col>
      <xdr:colOff>165100</xdr:colOff>
      <xdr:row>82</xdr:row>
      <xdr:rowOff>146050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86564</xdr:rowOff>
    </xdr:from>
    <xdr:to>
      <xdr:col>41</xdr:col>
      <xdr:colOff>50800</xdr:colOff>
      <xdr:row>82</xdr:row>
      <xdr:rowOff>95250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414546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134687</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85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142918</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85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153891</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86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162577</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144290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7803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xdr:rowOff>
    </xdr:from>
    <xdr:to>
      <xdr:col>24</xdr:col>
      <xdr:colOff>114300</xdr:colOff>
      <xdr:row>106</xdr:row>
      <xdr:rowOff>101854</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81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150131</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51054</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820418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128270</xdr:rowOff>
    </xdr:from>
    <xdr:to>
      <xdr:col>15</xdr:col>
      <xdr:colOff>101600</xdr:colOff>
      <xdr:row>106</xdr:row>
      <xdr:rowOff>58420</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xdr:rowOff>
    </xdr:from>
    <xdr:to>
      <xdr:col>19</xdr:col>
      <xdr:colOff>177800</xdr:colOff>
      <xdr:row>106</xdr:row>
      <xdr:rowOff>30480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818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156211</xdr:rowOff>
    </xdr:from>
    <xdr:to>
      <xdr:col>15</xdr:col>
      <xdr:colOff>50800</xdr:colOff>
      <xdr:row>106</xdr:row>
      <xdr:rowOff>7620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815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82550</xdr:rowOff>
    </xdr:from>
    <xdr:to>
      <xdr:col>6</xdr:col>
      <xdr:colOff>38100</xdr:colOff>
      <xdr:row>106</xdr:row>
      <xdr:rowOff>12700</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156211</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813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106951</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68090</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49547</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24499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19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40698</xdr:rowOff>
    </xdr:from>
    <xdr:to>
      <xdr:col>55</xdr:col>
      <xdr:colOff>50800</xdr:colOff>
      <xdr:row>100</xdr:row>
      <xdr:rowOff>142298</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71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165175</xdr:rowOff>
    </xdr:from>
    <xdr:ext cx="690189"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7138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67444</xdr:rowOff>
    </xdr:from>
    <xdr:to>
      <xdr:col>50</xdr:col>
      <xdr:colOff>165100</xdr:colOff>
      <xdr:row>100</xdr:row>
      <xdr:rowOff>169044</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72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91498</xdr:rowOff>
    </xdr:from>
    <xdr:to>
      <xdr:col>55</xdr:col>
      <xdr:colOff>0</xdr:colOff>
      <xdr:row>100</xdr:row>
      <xdr:rowOff>118244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7236498"/>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92656</xdr:rowOff>
    </xdr:from>
    <xdr:to>
      <xdr:col>46</xdr:col>
      <xdr:colOff>38100</xdr:colOff>
      <xdr:row>101</xdr:row>
      <xdr:rowOff>22806</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72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118244</xdr:rowOff>
    </xdr:from>
    <xdr:to>
      <xdr:col>50</xdr:col>
      <xdr:colOff>114300</xdr:colOff>
      <xdr:row>100</xdr:row>
      <xdr:rowOff>143456</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7263244"/>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115464</xdr:rowOff>
    </xdr:from>
    <xdr:to>
      <xdr:col>41</xdr:col>
      <xdr:colOff>101600</xdr:colOff>
      <xdr:row>101</xdr:row>
      <xdr:rowOff>45614</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72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143456</xdr:rowOff>
    </xdr:from>
    <xdr:to>
      <xdr:col>45</xdr:col>
      <xdr:colOff>177800</xdr:colOff>
      <xdr:row>100</xdr:row>
      <xdr:rowOff>166264</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7288456"/>
          <a:ext cx="8890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139424</xdr:rowOff>
    </xdr:from>
    <xdr:to>
      <xdr:col>36</xdr:col>
      <xdr:colOff>165100</xdr:colOff>
      <xdr:row>101</xdr:row>
      <xdr:rowOff>69574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72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166264</xdr:rowOff>
    </xdr:from>
    <xdr:to>
      <xdr:col>41</xdr:col>
      <xdr:colOff>50800</xdr:colOff>
      <xdr:row>101</xdr:row>
      <xdr:rowOff>18774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7311264"/>
          <a:ext cx="889000" cy="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141247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27095" y="1831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158204</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50795" y="1833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135180</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61795" y="183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137941</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672795" y="1831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14121</xdr:rowOff>
    </xdr:from>
    <xdr:ext cx="690189"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281505" y="16987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39333</xdr:rowOff>
    </xdr:from>
    <xdr:ext cx="690189"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05205" y="17012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62141</xdr:rowOff>
    </xdr:from>
    <xdr:ext cx="690189"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16205" y="17035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86101</xdr:rowOff>
    </xdr:from>
    <xdr:ext cx="690189"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627205" y="17059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1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100-0000FD010000}"/>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100-0000FF010000}"/>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100-000001020000}"/>
            </a:ext>
          </a:extLst>
        </xdr:cNvPr>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524" name="楕円 523">
          <a:extLst>
            <a:ext uri="{FF2B5EF4-FFF2-40B4-BE49-F238E27FC236}">
              <a16:creationId xmlns:a16="http://schemas.microsoft.com/office/drawing/2014/main" id="{00000000-0008-0000-0100-00000C020000}"/>
            </a:ext>
          </a:extLst>
        </xdr:cNvPr>
        <xdr:cNvSpPr/>
      </xdr:nvSpPr>
      <xdr:spPr>
        <a:xfrm>
          <a:off x="16268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83837</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100-00000D020000}"/>
            </a:ext>
          </a:extLst>
        </xdr:cNvPr>
        <xdr:cNvSpPr txBox="1"/>
      </xdr:nvSpPr>
      <xdr:spPr>
        <a:xfrm>
          <a:off x="16357600"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43688</xdr:rowOff>
    </xdr:from>
    <xdr:to>
      <xdr:col>81</xdr:col>
      <xdr:colOff>101600</xdr:colOff>
      <xdr:row>38</xdr:row>
      <xdr:rowOff>145288</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5430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94488</xdr:rowOff>
    </xdr:from>
    <xdr:to>
      <xdr:col>85</xdr:col>
      <xdr:colOff>127000</xdr:colOff>
      <xdr:row>38</xdr:row>
      <xdr:rowOff>156210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5481300" y="660958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41402</xdr:rowOff>
    </xdr:from>
    <xdr:to>
      <xdr:col>76</xdr:col>
      <xdr:colOff>165100</xdr:colOff>
      <xdr:row>38</xdr:row>
      <xdr:rowOff>143002</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92202</xdr:rowOff>
    </xdr:from>
    <xdr:to>
      <xdr:col>81</xdr:col>
      <xdr:colOff>50800</xdr:colOff>
      <xdr:row>38</xdr:row>
      <xdr:rowOff>94488</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4592300" y="66073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92202</xdr:rowOff>
    </xdr:from>
    <xdr:to>
      <xdr:col>76</xdr:col>
      <xdr:colOff>114300</xdr:colOff>
      <xdr:row>38</xdr:row>
      <xdr:rowOff>99060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flipV="1">
          <a:off x="13703300" y="660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29972</xdr:rowOff>
    </xdr:from>
    <xdr:to>
      <xdr:col>67</xdr:col>
      <xdr:colOff>101600</xdr:colOff>
      <xdr:row>38</xdr:row>
      <xdr:rowOff>131572</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276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80772</xdr:rowOff>
    </xdr:from>
    <xdr:to>
      <xdr:col>71</xdr:col>
      <xdr:colOff>177800</xdr:colOff>
      <xdr:row>38</xdr:row>
      <xdr:rowOff>99060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814300" y="6595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136415</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5266044" y="66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134129</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4389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122699</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2611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1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100-000038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100-00003A020000}"/>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100-00003C020000}"/>
            </a:ext>
          </a:extLst>
        </xdr:cNvPr>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30299</xdr:rowOff>
    </xdr:from>
    <xdr:to>
      <xdr:col>116</xdr:col>
      <xdr:colOff>114300</xdr:colOff>
      <xdr:row>41</xdr:row>
      <xdr:rowOff>131899</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2110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8726</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100-000048020000}"/>
            </a:ext>
          </a:extLst>
        </xdr:cNvPr>
        <xdr:cNvSpPr txBox="1"/>
      </xdr:nvSpPr>
      <xdr:spPr>
        <a:xfrm>
          <a:off x="22199600"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33565</xdr:rowOff>
    </xdr:from>
    <xdr:to>
      <xdr:col>112</xdr:col>
      <xdr:colOff>38100</xdr:colOff>
      <xdr:row>41</xdr:row>
      <xdr:rowOff>135165</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1272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81099</xdr:rowOff>
    </xdr:from>
    <xdr:to>
      <xdr:col>116</xdr:col>
      <xdr:colOff>63500</xdr:colOff>
      <xdr:row>41</xdr:row>
      <xdr:rowOff>84365</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1323300" y="71105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84365</xdr:rowOff>
    </xdr:from>
    <xdr:to>
      <xdr:col>111</xdr:col>
      <xdr:colOff>177800</xdr:colOff>
      <xdr:row>41</xdr:row>
      <xdr:rowOff>87630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0434300" y="71138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23767</xdr:rowOff>
    </xdr:from>
    <xdr:to>
      <xdr:col>102</xdr:col>
      <xdr:colOff>165100</xdr:colOff>
      <xdr:row>41</xdr:row>
      <xdr:rowOff>125367</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9494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74567</xdr:rowOff>
    </xdr:from>
    <xdr:to>
      <xdr:col>107</xdr:col>
      <xdr:colOff>50800</xdr:colOff>
      <xdr:row>41</xdr:row>
      <xdr:rowOff>87630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545300" y="71040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136434</xdr:rowOff>
    </xdr:from>
    <xdr:to>
      <xdr:col>98</xdr:col>
      <xdr:colOff>38100</xdr:colOff>
      <xdr:row>41</xdr:row>
      <xdr:rowOff>66584</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18605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15784</xdr:rowOff>
    </xdr:from>
    <xdr:to>
      <xdr:col>102</xdr:col>
      <xdr:colOff>114300</xdr:colOff>
      <xdr:row>41</xdr:row>
      <xdr:rowOff>74567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656300" y="70452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126292</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21075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116494</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193104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57711</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8421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1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100-000072020000}"/>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100-000074020000}"/>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100-000076020000}"/>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92075</xdr:rowOff>
    </xdr:from>
    <xdr:to>
      <xdr:col>85</xdr:col>
      <xdr:colOff>177800</xdr:colOff>
      <xdr:row>60</xdr:row>
      <xdr:rowOff>22225</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6268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114952</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100-000082020000}"/>
            </a:ext>
          </a:extLst>
        </xdr:cNvPr>
        <xdr:cNvSpPr txBox="1"/>
      </xdr:nvSpPr>
      <xdr:spPr>
        <a:xfrm>
          <a:off x="163576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59</xdr:row>
      <xdr:rowOff>163830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5481300" y="1025842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163830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4592300" y="10241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33020</xdr:rowOff>
    </xdr:from>
    <xdr:to>
      <xdr:col>72</xdr:col>
      <xdr:colOff>38100</xdr:colOff>
      <xdr:row>59</xdr:row>
      <xdr:rowOff>134620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3652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83820</xdr:rowOff>
    </xdr:from>
    <xdr:to>
      <xdr:col>76</xdr:col>
      <xdr:colOff>114300</xdr:colOff>
      <xdr:row>59</xdr:row>
      <xdr:rowOff>125730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3703300" y="1019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164465</xdr:rowOff>
    </xdr:from>
    <xdr:to>
      <xdr:col>67</xdr:col>
      <xdr:colOff>101600</xdr:colOff>
      <xdr:row>59</xdr:row>
      <xdr:rowOff>94615</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276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43815</xdr:rowOff>
    </xdr:from>
    <xdr:to>
      <xdr:col>71</xdr:col>
      <xdr:colOff>177800</xdr:colOff>
      <xdr:row>59</xdr:row>
      <xdr:rowOff>83820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814300" y="10159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100-00008B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100-00008C0200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100-00008D020000}"/>
            </a:ext>
          </a:extLst>
        </xdr:cNvPr>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100-00008E020000}"/>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59707</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151147</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111142</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1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a:extLst>
            <a:ext uri="{FF2B5EF4-FFF2-40B4-BE49-F238E27FC236}">
              <a16:creationId xmlns:a16="http://schemas.microsoft.com/office/drawing/2014/main" id="{00000000-0008-0000-0100-0000AC020000}"/>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a:extLst>
            <a:ext uri="{FF2B5EF4-FFF2-40B4-BE49-F238E27FC236}">
              <a16:creationId xmlns:a16="http://schemas.microsoft.com/office/drawing/2014/main" id="{00000000-0008-0000-0100-0000AE020000}"/>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688" name="【学校施設】&#10;一人当たり面積平均値テキスト">
          <a:extLst>
            <a:ext uri="{FF2B5EF4-FFF2-40B4-BE49-F238E27FC236}">
              <a16:creationId xmlns:a16="http://schemas.microsoft.com/office/drawing/2014/main" id="{00000000-0008-0000-0100-0000B0020000}"/>
            </a:ext>
          </a:extLst>
        </xdr:cNvPr>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148844</xdr:rowOff>
    </xdr:from>
    <xdr:to>
      <xdr:col>116</xdr:col>
      <xdr:colOff>114300</xdr:colOff>
      <xdr:row>59</xdr:row>
      <xdr:rowOff>78994</xdr:rowOff>
    </xdr:to>
    <xdr:sp macro="" textlink="">
      <xdr:nvSpPr>
        <xdr:cNvPr id="699" name="楕円 698">
          <a:extLst>
            <a:ext uri="{FF2B5EF4-FFF2-40B4-BE49-F238E27FC236}">
              <a16:creationId xmlns:a16="http://schemas.microsoft.com/office/drawing/2014/main" id="{00000000-0008-0000-0100-0000BB020000}"/>
            </a:ext>
          </a:extLst>
        </xdr:cNvPr>
        <xdr:cNvSpPr/>
      </xdr:nvSpPr>
      <xdr:spPr>
        <a:xfrm>
          <a:off x="22110700" y="100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271</xdr:rowOff>
    </xdr:from>
    <xdr:ext cx="469744" cy="259045"/>
    <xdr:sp macro="" textlink="">
      <xdr:nvSpPr>
        <xdr:cNvPr id="700" name="【学校施設】&#10;一人当たり面積該当値テキスト">
          <a:extLst>
            <a:ext uri="{FF2B5EF4-FFF2-40B4-BE49-F238E27FC236}">
              <a16:creationId xmlns:a16="http://schemas.microsoft.com/office/drawing/2014/main" id="{00000000-0008-0000-0100-0000BC020000}"/>
            </a:ext>
          </a:extLst>
        </xdr:cNvPr>
        <xdr:cNvSpPr txBox="1"/>
      </xdr:nvSpPr>
      <xdr:spPr>
        <a:xfrm>
          <a:off x="22199600" y="99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11684</xdr:rowOff>
    </xdr:from>
    <xdr:to>
      <xdr:col>112</xdr:col>
      <xdr:colOff>38100</xdr:colOff>
      <xdr:row>59</xdr:row>
      <xdr:rowOff>113284</xdr:rowOff>
    </xdr:to>
    <xdr:sp macro="" textlink="">
      <xdr:nvSpPr>
        <xdr:cNvPr id="701" name="楕円 700">
          <a:extLst>
            <a:ext uri="{FF2B5EF4-FFF2-40B4-BE49-F238E27FC236}">
              <a16:creationId xmlns:a16="http://schemas.microsoft.com/office/drawing/2014/main" id="{00000000-0008-0000-0100-0000BD020000}"/>
            </a:ext>
          </a:extLst>
        </xdr:cNvPr>
        <xdr:cNvSpPr/>
      </xdr:nvSpPr>
      <xdr:spPr>
        <a:xfrm>
          <a:off x="21272500" y="101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28194</xdr:rowOff>
    </xdr:from>
    <xdr:to>
      <xdr:col>116</xdr:col>
      <xdr:colOff>63500</xdr:colOff>
      <xdr:row>59</xdr:row>
      <xdr:rowOff>62484</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flipV="1">
          <a:off x="21323300" y="101437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43688</xdr:rowOff>
    </xdr:from>
    <xdr:to>
      <xdr:col>107</xdr:col>
      <xdr:colOff>101600</xdr:colOff>
      <xdr:row>59</xdr:row>
      <xdr:rowOff>145288</xdr:rowOff>
    </xdr:to>
    <xdr:sp macro="" textlink="">
      <xdr:nvSpPr>
        <xdr:cNvPr id="703" name="楕円 702">
          <a:extLst>
            <a:ext uri="{FF2B5EF4-FFF2-40B4-BE49-F238E27FC236}">
              <a16:creationId xmlns:a16="http://schemas.microsoft.com/office/drawing/2014/main" id="{00000000-0008-0000-0100-0000BF020000}"/>
            </a:ext>
          </a:extLst>
        </xdr:cNvPr>
        <xdr:cNvSpPr/>
      </xdr:nvSpPr>
      <xdr:spPr>
        <a:xfrm>
          <a:off x="20383500" y="1015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62484</xdr:rowOff>
    </xdr:from>
    <xdr:to>
      <xdr:col>111</xdr:col>
      <xdr:colOff>177800</xdr:colOff>
      <xdr:row>59</xdr:row>
      <xdr:rowOff>94488</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0434300" y="101780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72644</xdr:rowOff>
    </xdr:from>
    <xdr:to>
      <xdr:col>102</xdr:col>
      <xdr:colOff>165100</xdr:colOff>
      <xdr:row>60</xdr:row>
      <xdr:rowOff>2794</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19494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94488</xdr:rowOff>
    </xdr:from>
    <xdr:to>
      <xdr:col>107</xdr:col>
      <xdr:colOff>50800</xdr:colOff>
      <xdr:row>59</xdr:row>
      <xdr:rowOff>123444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19545300" y="102100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110744</xdr:rowOff>
    </xdr:from>
    <xdr:to>
      <xdr:col>98</xdr:col>
      <xdr:colOff>38100</xdr:colOff>
      <xdr:row>60</xdr:row>
      <xdr:rowOff>40894</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18605500" y="102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123444</xdr:rowOff>
    </xdr:from>
    <xdr:to>
      <xdr:col>102</xdr:col>
      <xdr:colOff>114300</xdr:colOff>
      <xdr:row>59</xdr:row>
      <xdr:rowOff>161544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18656300" y="1023899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709" name="n_1aveValue【学校施設】&#10;一人当たり面積">
          <a:extLst>
            <a:ext uri="{FF2B5EF4-FFF2-40B4-BE49-F238E27FC236}">
              <a16:creationId xmlns:a16="http://schemas.microsoft.com/office/drawing/2014/main" id="{00000000-0008-0000-0100-0000C5020000}"/>
            </a:ext>
          </a:extLst>
        </xdr:cNvPr>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710" name="n_2aveValue【学校施設】&#10;一人当たり面積">
          <a:extLst>
            <a:ext uri="{FF2B5EF4-FFF2-40B4-BE49-F238E27FC236}">
              <a16:creationId xmlns:a16="http://schemas.microsoft.com/office/drawing/2014/main" id="{00000000-0008-0000-0100-0000C6020000}"/>
            </a:ext>
          </a:extLst>
        </xdr:cNvPr>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711" name="n_3aveValue【学校施設】&#10;一人当たり面積">
          <a:extLst>
            <a:ext uri="{FF2B5EF4-FFF2-40B4-BE49-F238E27FC236}">
              <a16:creationId xmlns:a16="http://schemas.microsoft.com/office/drawing/2014/main" id="{00000000-0008-0000-0100-0000C7020000}"/>
            </a:ext>
          </a:extLst>
        </xdr:cNvPr>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712" name="n_4aveValue【学校施設】&#10;一人当たり面積">
          <a:extLst>
            <a:ext uri="{FF2B5EF4-FFF2-40B4-BE49-F238E27FC236}">
              <a16:creationId xmlns:a16="http://schemas.microsoft.com/office/drawing/2014/main" id="{00000000-0008-0000-0100-0000C8020000}"/>
            </a:ext>
          </a:extLst>
        </xdr:cNvPr>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129811</xdr:rowOff>
    </xdr:from>
    <xdr:ext cx="469744" cy="259045"/>
    <xdr:sp macro="" textlink="">
      <xdr:nvSpPr>
        <xdr:cNvPr id="713" name="n_1mainValue【学校施設】&#10;一人当たり面積">
          <a:extLst>
            <a:ext uri="{FF2B5EF4-FFF2-40B4-BE49-F238E27FC236}">
              <a16:creationId xmlns:a16="http://schemas.microsoft.com/office/drawing/2014/main" id="{00000000-0008-0000-0100-0000C9020000}"/>
            </a:ext>
          </a:extLst>
        </xdr:cNvPr>
        <xdr:cNvSpPr txBox="1"/>
      </xdr:nvSpPr>
      <xdr:spPr>
        <a:xfrm>
          <a:off x="21075727" y="990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161815</xdr:rowOff>
    </xdr:from>
    <xdr:ext cx="469744" cy="259045"/>
    <xdr:sp macro="" textlink="">
      <xdr:nvSpPr>
        <xdr:cNvPr id="714" name="n_2mainValue【学校施設】&#10;一人当たり面積">
          <a:extLst>
            <a:ext uri="{FF2B5EF4-FFF2-40B4-BE49-F238E27FC236}">
              <a16:creationId xmlns:a16="http://schemas.microsoft.com/office/drawing/2014/main" id="{00000000-0008-0000-0100-0000CA020000}"/>
            </a:ext>
          </a:extLst>
        </xdr:cNvPr>
        <xdr:cNvSpPr txBox="1"/>
      </xdr:nvSpPr>
      <xdr:spPr>
        <a:xfrm>
          <a:off x="20199427" y="993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19321</xdr:rowOff>
    </xdr:from>
    <xdr:ext cx="469744" cy="259045"/>
    <xdr:sp macro="" textlink="">
      <xdr:nvSpPr>
        <xdr:cNvPr id="715" name="n_3mainValue【学校施設】&#10;一人当たり面積">
          <a:extLst>
            <a:ext uri="{FF2B5EF4-FFF2-40B4-BE49-F238E27FC236}">
              <a16:creationId xmlns:a16="http://schemas.microsoft.com/office/drawing/2014/main" id="{00000000-0008-0000-0100-0000CB020000}"/>
            </a:ext>
          </a:extLst>
        </xdr:cNvPr>
        <xdr:cNvSpPr txBox="1"/>
      </xdr:nvSpPr>
      <xdr:spPr>
        <a:xfrm>
          <a:off x="193104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57421</xdr:rowOff>
    </xdr:from>
    <xdr:ext cx="469744" cy="259045"/>
    <xdr:sp macro="" textlink="">
      <xdr:nvSpPr>
        <xdr:cNvPr id="716" name="n_4mainValue【学校施設】&#10;一人当たり面積">
          <a:extLst>
            <a:ext uri="{FF2B5EF4-FFF2-40B4-BE49-F238E27FC236}">
              <a16:creationId xmlns:a16="http://schemas.microsoft.com/office/drawing/2014/main" id="{00000000-0008-0000-0100-0000CC020000}"/>
            </a:ext>
          </a:extLst>
        </xdr:cNvPr>
        <xdr:cNvSpPr txBox="1"/>
      </xdr:nvSpPr>
      <xdr:spPr>
        <a:xfrm>
          <a:off x="18421427" y="1000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00000000-0008-0000-01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00000000-0008-0000-01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5" name="【児童館】&#10;有形固定資産減価償却率最大値テキスト">
          <a:extLst>
            <a:ext uri="{FF2B5EF4-FFF2-40B4-BE49-F238E27FC236}">
              <a16:creationId xmlns:a16="http://schemas.microsoft.com/office/drawing/2014/main" id="{00000000-0008-0000-0100-0000E9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747" name="【児童館】&#10;有形固定資産減価償却率平均値テキスト">
          <a:extLst>
            <a:ext uri="{FF2B5EF4-FFF2-40B4-BE49-F238E27FC236}">
              <a16:creationId xmlns:a16="http://schemas.microsoft.com/office/drawing/2014/main" id="{00000000-0008-0000-0100-0000EB020000}"/>
            </a:ext>
          </a:extLst>
        </xdr:cNvPr>
        <xdr:cNvSpPr txBox="1"/>
      </xdr:nvSpPr>
      <xdr:spPr>
        <a:xfrm>
          <a:off x="16357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155484</xdr:rowOff>
    </xdr:from>
    <xdr:to>
      <xdr:col>85</xdr:col>
      <xdr:colOff>177800</xdr:colOff>
      <xdr:row>84</xdr:row>
      <xdr:rowOff>85634</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6268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133911</xdr:rowOff>
    </xdr:from>
    <xdr:ext cx="405111" cy="259045"/>
    <xdr:sp macro="" textlink="">
      <xdr:nvSpPr>
        <xdr:cNvPr id="759" name="【児童館】&#10;有形固定資産減価償却率該当値テキスト">
          <a:extLst>
            <a:ext uri="{FF2B5EF4-FFF2-40B4-BE49-F238E27FC236}">
              <a16:creationId xmlns:a16="http://schemas.microsoft.com/office/drawing/2014/main" id="{00000000-0008-0000-0100-0000F7020000}"/>
            </a:ext>
          </a:extLst>
        </xdr:cNvPr>
        <xdr:cNvSpPr txBox="1"/>
      </xdr:nvSpPr>
      <xdr:spPr>
        <a:xfrm>
          <a:off x="16357600"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124461</xdr:rowOff>
    </xdr:from>
    <xdr:to>
      <xdr:col>81</xdr:col>
      <xdr:colOff>101600</xdr:colOff>
      <xdr:row>84</xdr:row>
      <xdr:rowOff>54611</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5430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3811</xdr:rowOff>
    </xdr:from>
    <xdr:to>
      <xdr:col>85</xdr:col>
      <xdr:colOff>127000</xdr:colOff>
      <xdr:row>84</xdr:row>
      <xdr:rowOff>34834</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5481300" y="1440561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91802</xdr:rowOff>
    </xdr:from>
    <xdr:to>
      <xdr:col>76</xdr:col>
      <xdr:colOff>165100</xdr:colOff>
      <xdr:row>84</xdr:row>
      <xdr:rowOff>21952</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4541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142602</xdr:rowOff>
    </xdr:from>
    <xdr:to>
      <xdr:col>81</xdr:col>
      <xdr:colOff>50800</xdr:colOff>
      <xdr:row>84</xdr:row>
      <xdr:rowOff>3811</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4592300" y="143729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77107</xdr:rowOff>
    </xdr:from>
    <xdr:to>
      <xdr:col>72</xdr:col>
      <xdr:colOff>38100</xdr:colOff>
      <xdr:row>84</xdr:row>
      <xdr:rowOff>7257</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3652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127907</xdr:rowOff>
    </xdr:from>
    <xdr:to>
      <xdr:col>76</xdr:col>
      <xdr:colOff>114300</xdr:colOff>
      <xdr:row>83</xdr:row>
      <xdr:rowOff>142602</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3703300" y="143582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37919</xdr:rowOff>
    </xdr:from>
    <xdr:to>
      <xdr:col>67</xdr:col>
      <xdr:colOff>101600</xdr:colOff>
      <xdr:row>83</xdr:row>
      <xdr:rowOff>139519</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2763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88719</xdr:rowOff>
    </xdr:from>
    <xdr:to>
      <xdr:col>71</xdr:col>
      <xdr:colOff>177800</xdr:colOff>
      <xdr:row>83</xdr:row>
      <xdr:rowOff>127907</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814300" y="143190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68" name="n_1aveValue【児童館】&#10;有形固定資産減価償却率">
          <a:extLst>
            <a:ext uri="{FF2B5EF4-FFF2-40B4-BE49-F238E27FC236}">
              <a16:creationId xmlns:a16="http://schemas.microsoft.com/office/drawing/2014/main" id="{00000000-0008-0000-0100-000000030000}"/>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69" name="n_2aveValue【児童館】&#10;有形固定資産減価償却率">
          <a:extLst>
            <a:ext uri="{FF2B5EF4-FFF2-40B4-BE49-F238E27FC236}">
              <a16:creationId xmlns:a16="http://schemas.microsoft.com/office/drawing/2014/main" id="{00000000-0008-0000-0100-00000103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0" name="n_3aveValue【児童館】&#10;有形固定資産減価償却率">
          <a:extLst>
            <a:ext uri="{FF2B5EF4-FFF2-40B4-BE49-F238E27FC236}">
              <a16:creationId xmlns:a16="http://schemas.microsoft.com/office/drawing/2014/main" id="{00000000-0008-0000-0100-00000203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1" name="n_4aveValue【児童館】&#10;有形固定資産減価償却率">
          <a:extLst>
            <a:ext uri="{FF2B5EF4-FFF2-40B4-BE49-F238E27FC236}">
              <a16:creationId xmlns:a16="http://schemas.microsoft.com/office/drawing/2014/main" id="{00000000-0008-0000-0100-00000303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45738</xdr:rowOff>
    </xdr:from>
    <xdr:ext cx="405111" cy="259045"/>
    <xdr:sp macro="" textlink="">
      <xdr:nvSpPr>
        <xdr:cNvPr id="772" name="n_1mainValue【児童館】&#10;有形固定資産減価償却率">
          <a:extLst>
            <a:ext uri="{FF2B5EF4-FFF2-40B4-BE49-F238E27FC236}">
              <a16:creationId xmlns:a16="http://schemas.microsoft.com/office/drawing/2014/main" id="{00000000-0008-0000-0100-000004030000}"/>
            </a:ext>
          </a:extLst>
        </xdr:cNvPr>
        <xdr:cNvSpPr txBox="1"/>
      </xdr:nvSpPr>
      <xdr:spPr>
        <a:xfrm>
          <a:off x="15266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13079</xdr:rowOff>
    </xdr:from>
    <xdr:ext cx="405111" cy="259045"/>
    <xdr:sp macro="" textlink="">
      <xdr:nvSpPr>
        <xdr:cNvPr id="773" name="n_2mainValue【児童館】&#10;有形固定資産減価償却率">
          <a:extLst>
            <a:ext uri="{FF2B5EF4-FFF2-40B4-BE49-F238E27FC236}">
              <a16:creationId xmlns:a16="http://schemas.microsoft.com/office/drawing/2014/main" id="{00000000-0008-0000-0100-000005030000}"/>
            </a:ext>
          </a:extLst>
        </xdr:cNvPr>
        <xdr:cNvSpPr txBox="1"/>
      </xdr:nvSpPr>
      <xdr:spPr>
        <a:xfrm>
          <a:off x="14389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169834</xdr:rowOff>
    </xdr:from>
    <xdr:ext cx="405111" cy="259045"/>
    <xdr:sp macro="" textlink="">
      <xdr:nvSpPr>
        <xdr:cNvPr id="774" name="n_3mainValue【児童館】&#10;有形固定資産減価償却率">
          <a:extLst>
            <a:ext uri="{FF2B5EF4-FFF2-40B4-BE49-F238E27FC236}">
              <a16:creationId xmlns:a16="http://schemas.microsoft.com/office/drawing/2014/main" id="{00000000-0008-0000-0100-000006030000}"/>
            </a:ext>
          </a:extLst>
        </xdr:cNvPr>
        <xdr:cNvSpPr txBox="1"/>
      </xdr:nvSpPr>
      <xdr:spPr>
        <a:xfrm>
          <a:off x="13500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130646</xdr:rowOff>
    </xdr:from>
    <xdr:ext cx="405111" cy="259045"/>
    <xdr:sp macro="" textlink="">
      <xdr:nvSpPr>
        <xdr:cNvPr id="775" name="n_4mainValue【児童館】&#10;有形固定資産減価償却率">
          <a:extLst>
            <a:ext uri="{FF2B5EF4-FFF2-40B4-BE49-F238E27FC236}">
              <a16:creationId xmlns:a16="http://schemas.microsoft.com/office/drawing/2014/main" id="{00000000-0008-0000-0100-000007030000}"/>
            </a:ext>
          </a:extLst>
        </xdr:cNvPr>
        <xdr:cNvSpPr txBox="1"/>
      </xdr:nvSpPr>
      <xdr:spPr>
        <a:xfrm>
          <a:off x="12611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1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100-000022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100-000024030000}"/>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100-00002603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100-000032030000}"/>
            </a:ext>
          </a:extLst>
        </xdr:cNvPr>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119743</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1323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85271</xdr:rowOff>
    </xdr:from>
    <xdr:to>
      <xdr:col>107</xdr:col>
      <xdr:colOff>101600</xdr:colOff>
      <xdr:row>85</xdr:row>
      <xdr:rowOff>15421</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0383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119743</xdr:rowOff>
    </xdr:from>
    <xdr:to>
      <xdr:col>111</xdr:col>
      <xdr:colOff>177800</xdr:colOff>
      <xdr:row>84</xdr:row>
      <xdr:rowOff>136071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0434300" y="145215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9494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136071</xdr:rowOff>
    </xdr:from>
    <xdr:to>
      <xdr:col>107</xdr:col>
      <xdr:colOff>50800</xdr:colOff>
      <xdr:row>84</xdr:row>
      <xdr:rowOff>136071</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9545300" y="1453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52614</xdr:rowOff>
    </xdr:from>
    <xdr:to>
      <xdr:col>98</xdr:col>
      <xdr:colOff>38100</xdr:colOff>
      <xdr:row>84</xdr:row>
      <xdr:rowOff>154214</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8605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103414</xdr:rowOff>
    </xdr:from>
    <xdr:to>
      <xdr:col>102</xdr:col>
      <xdr:colOff>114300</xdr:colOff>
      <xdr:row>84</xdr:row>
      <xdr:rowOff>136071</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18656300" y="14505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7" name="n_1aveValue【児童館】&#10;一人当たり面積">
          <a:extLst>
            <a:ext uri="{FF2B5EF4-FFF2-40B4-BE49-F238E27FC236}">
              <a16:creationId xmlns:a16="http://schemas.microsoft.com/office/drawing/2014/main" id="{00000000-0008-0000-0100-00003B03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828" name="n_2aveValue【児童館】&#10;一人当たり面積">
          <a:extLst>
            <a:ext uri="{FF2B5EF4-FFF2-40B4-BE49-F238E27FC236}">
              <a16:creationId xmlns:a16="http://schemas.microsoft.com/office/drawing/2014/main" id="{00000000-0008-0000-0100-00003C030000}"/>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29" name="n_3aveValue【児童館】&#10;一人当たり面積">
          <a:extLst>
            <a:ext uri="{FF2B5EF4-FFF2-40B4-BE49-F238E27FC236}">
              <a16:creationId xmlns:a16="http://schemas.microsoft.com/office/drawing/2014/main" id="{00000000-0008-0000-0100-00003D030000}"/>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0" name="n_4aveValue【児童館】&#10;一人当たり面積">
          <a:extLst>
            <a:ext uri="{FF2B5EF4-FFF2-40B4-BE49-F238E27FC236}">
              <a16:creationId xmlns:a16="http://schemas.microsoft.com/office/drawing/2014/main" id="{00000000-0008-0000-0100-00003E030000}"/>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831" name="n_1mainValue【児童館】&#10;一人当たり面積">
          <a:extLst>
            <a:ext uri="{FF2B5EF4-FFF2-40B4-BE49-F238E27FC236}">
              <a16:creationId xmlns:a16="http://schemas.microsoft.com/office/drawing/2014/main" id="{00000000-0008-0000-0100-00003F030000}"/>
            </a:ext>
          </a:extLst>
        </xdr:cNvPr>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832" name="n_2mainValue【児童館】&#10;一人当たり面積">
          <a:extLst>
            <a:ext uri="{FF2B5EF4-FFF2-40B4-BE49-F238E27FC236}">
              <a16:creationId xmlns:a16="http://schemas.microsoft.com/office/drawing/2014/main" id="{00000000-0008-0000-0100-000040030000}"/>
            </a:ext>
          </a:extLst>
        </xdr:cNvPr>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833" name="n_3mainValue【児童館】&#10;一人当たり面積">
          <a:extLst>
            <a:ext uri="{FF2B5EF4-FFF2-40B4-BE49-F238E27FC236}">
              <a16:creationId xmlns:a16="http://schemas.microsoft.com/office/drawing/2014/main" id="{00000000-0008-0000-0100-000041030000}"/>
            </a:ext>
          </a:extLst>
        </xdr:cNvPr>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145341</xdr:rowOff>
    </xdr:from>
    <xdr:ext cx="469744" cy="259045"/>
    <xdr:sp macro="" textlink="">
      <xdr:nvSpPr>
        <xdr:cNvPr id="834" name="n_4mainValue【児童館】&#10;一人当たり面積">
          <a:extLst>
            <a:ext uri="{FF2B5EF4-FFF2-40B4-BE49-F238E27FC236}">
              <a16:creationId xmlns:a16="http://schemas.microsoft.com/office/drawing/2014/main" id="{00000000-0008-0000-0100-000042030000}"/>
            </a:ext>
          </a:extLst>
        </xdr:cNvPr>
        <xdr:cNvSpPr txBox="1"/>
      </xdr:nvSpPr>
      <xdr:spPr>
        <a:xfrm>
          <a:off x="18421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00000000-0008-0000-01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861" name="【公民館】&#10;有形固定資産減価償却率最小値テキスト">
          <a:extLst>
            <a:ext uri="{FF2B5EF4-FFF2-40B4-BE49-F238E27FC236}">
              <a16:creationId xmlns:a16="http://schemas.microsoft.com/office/drawing/2014/main" id="{00000000-0008-0000-0100-00005D030000}"/>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863" name="【公民館】&#10;有形固定資産減価償却率最大値テキスト">
          <a:extLst>
            <a:ext uri="{FF2B5EF4-FFF2-40B4-BE49-F238E27FC236}">
              <a16:creationId xmlns:a16="http://schemas.microsoft.com/office/drawing/2014/main" id="{00000000-0008-0000-0100-00005F030000}"/>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865" name="【公民館】&#10;有形固定資産減価償却率平均値テキスト">
          <a:extLst>
            <a:ext uri="{FF2B5EF4-FFF2-40B4-BE49-F238E27FC236}">
              <a16:creationId xmlns:a16="http://schemas.microsoft.com/office/drawing/2014/main" id="{00000000-0008-0000-0100-000061030000}"/>
            </a:ext>
          </a:extLst>
        </xdr:cNvPr>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66" name="フローチャート: 判断 865">
          <a:extLst>
            <a:ext uri="{FF2B5EF4-FFF2-40B4-BE49-F238E27FC236}">
              <a16:creationId xmlns:a16="http://schemas.microsoft.com/office/drawing/2014/main" id="{00000000-0008-0000-0100-000062030000}"/>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76" name="楕円 875">
          <a:extLst>
            <a:ext uri="{FF2B5EF4-FFF2-40B4-BE49-F238E27FC236}">
              <a16:creationId xmlns:a16="http://schemas.microsoft.com/office/drawing/2014/main" id="{00000000-0008-0000-0100-00006C030000}"/>
            </a:ext>
          </a:extLst>
        </xdr:cNvPr>
        <xdr:cNvSpPr/>
      </xdr:nvSpPr>
      <xdr:spPr>
        <a:xfrm>
          <a:off x="162687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80934</xdr:rowOff>
    </xdr:from>
    <xdr:ext cx="405111" cy="259045"/>
    <xdr:sp macro="" textlink="">
      <xdr:nvSpPr>
        <xdr:cNvPr id="877" name="【公民館】&#10;有形固定資産減価償却率該当値テキスト">
          <a:extLst>
            <a:ext uri="{FF2B5EF4-FFF2-40B4-BE49-F238E27FC236}">
              <a16:creationId xmlns:a16="http://schemas.microsoft.com/office/drawing/2014/main" id="{00000000-0008-0000-0100-00006D030000}"/>
            </a:ext>
          </a:extLst>
        </xdr:cNvPr>
        <xdr:cNvSpPr txBox="1"/>
      </xdr:nvSpPr>
      <xdr:spPr>
        <a:xfrm>
          <a:off x="16357600" y="1756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108857</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15481300" y="177241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15602</xdr:rowOff>
    </xdr:from>
    <xdr:to>
      <xdr:col>76</xdr:col>
      <xdr:colOff>165100</xdr:colOff>
      <xdr:row>103</xdr:row>
      <xdr:rowOff>117202</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45415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66402</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4592300" y="177241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66402</xdr:rowOff>
    </xdr:from>
    <xdr:to>
      <xdr:col>76</xdr:col>
      <xdr:colOff>114300</xdr:colOff>
      <xdr:row>106</xdr:row>
      <xdr:rowOff>152944</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flipV="1">
          <a:off x="13703300" y="17725752"/>
          <a:ext cx="889000" cy="6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79284</xdr:rowOff>
    </xdr:from>
    <xdr:to>
      <xdr:col>67</xdr:col>
      <xdr:colOff>101600</xdr:colOff>
      <xdr:row>107</xdr:row>
      <xdr:rowOff>9434</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2763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130084</xdr:rowOff>
    </xdr:from>
    <xdr:to>
      <xdr:col>71</xdr:col>
      <xdr:colOff>177800</xdr:colOff>
      <xdr:row>106</xdr:row>
      <xdr:rowOff>152944</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2814300" y="18303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886" name="n_1aveValue【公民館】&#10;有形固定資産減価償却率">
          <a:extLst>
            <a:ext uri="{FF2B5EF4-FFF2-40B4-BE49-F238E27FC236}">
              <a16:creationId xmlns:a16="http://schemas.microsoft.com/office/drawing/2014/main" id="{00000000-0008-0000-0100-000076030000}"/>
            </a:ext>
          </a:extLst>
        </xdr:cNvPr>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87" name="n_2aveValue【公民館】&#10;有形固定資産減価償却率">
          <a:extLst>
            <a:ext uri="{FF2B5EF4-FFF2-40B4-BE49-F238E27FC236}">
              <a16:creationId xmlns:a16="http://schemas.microsoft.com/office/drawing/2014/main" id="{00000000-0008-0000-0100-00007703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888" name="n_3aveValue【公民館】&#10;有形固定資産減価償却率">
          <a:extLst>
            <a:ext uri="{FF2B5EF4-FFF2-40B4-BE49-F238E27FC236}">
              <a16:creationId xmlns:a16="http://schemas.microsoft.com/office/drawing/2014/main" id="{00000000-0008-0000-0100-000078030000}"/>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89" name="n_4aveValue【公民館】&#10;有形固定資産減価償却率">
          <a:extLst>
            <a:ext uri="{FF2B5EF4-FFF2-40B4-BE49-F238E27FC236}">
              <a16:creationId xmlns:a16="http://schemas.microsoft.com/office/drawing/2014/main" id="{00000000-0008-0000-0100-00007903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890" name="n_1main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133729</xdr:rowOff>
    </xdr:from>
    <xdr:ext cx="405111" cy="259045"/>
    <xdr:sp macro="" textlink="">
      <xdr:nvSpPr>
        <xdr:cNvPr id="891" name="n_2main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892" name="n_3main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561</xdr:rowOff>
    </xdr:from>
    <xdr:ext cx="405111" cy="259045"/>
    <xdr:sp macro="" textlink="">
      <xdr:nvSpPr>
        <xdr:cNvPr id="893" name="n_4main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1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100-000094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100-000096030000}"/>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100-000098030000}"/>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157987</xdr:rowOff>
    </xdr:from>
    <xdr:to>
      <xdr:col>116</xdr:col>
      <xdr:colOff>114300</xdr:colOff>
      <xdr:row>108</xdr:row>
      <xdr:rowOff>88137</xdr:rowOff>
    </xdr:to>
    <xdr:sp macro="" textlink="">
      <xdr:nvSpPr>
        <xdr:cNvPr id="931" name="楕円 930">
          <a:extLst>
            <a:ext uri="{FF2B5EF4-FFF2-40B4-BE49-F238E27FC236}">
              <a16:creationId xmlns:a16="http://schemas.microsoft.com/office/drawing/2014/main" id="{00000000-0008-0000-0100-0000A3030000}"/>
            </a:ext>
          </a:extLst>
        </xdr:cNvPr>
        <xdr:cNvSpPr/>
      </xdr:nvSpPr>
      <xdr:spPr>
        <a:xfrm>
          <a:off x="22110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72914</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100-0000A4030000}"/>
            </a:ext>
          </a:extLst>
        </xdr:cNvPr>
        <xdr:cNvSpPr txBox="1"/>
      </xdr:nvSpPr>
      <xdr:spPr>
        <a:xfrm>
          <a:off x="22199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157987</xdr:rowOff>
    </xdr:from>
    <xdr:to>
      <xdr:col>112</xdr:col>
      <xdr:colOff>38100</xdr:colOff>
      <xdr:row>108</xdr:row>
      <xdr:rowOff>88137</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1272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37337</xdr:rowOff>
    </xdr:from>
    <xdr:to>
      <xdr:col>116</xdr:col>
      <xdr:colOff>63500</xdr:colOff>
      <xdr:row>108</xdr:row>
      <xdr:rowOff>37337</xdr:rowOff>
    </xdr:to>
    <xdr:cxnSp macro="">
      <xdr:nvCxnSpPr>
        <xdr:cNvPr id="934" name="直線コネクタ 933">
          <a:extLst>
            <a:ext uri="{FF2B5EF4-FFF2-40B4-BE49-F238E27FC236}">
              <a16:creationId xmlns:a16="http://schemas.microsoft.com/office/drawing/2014/main" id="{00000000-0008-0000-0100-0000A6030000}"/>
            </a:ext>
          </a:extLst>
        </xdr:cNvPr>
        <xdr:cNvCxnSpPr/>
      </xdr:nvCxnSpPr>
      <xdr:spPr>
        <a:xfrm>
          <a:off x="21323300" y="1855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157987</xdr:rowOff>
    </xdr:from>
    <xdr:to>
      <xdr:col>107</xdr:col>
      <xdr:colOff>101600</xdr:colOff>
      <xdr:row>108</xdr:row>
      <xdr:rowOff>88137</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0383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37337</xdr:rowOff>
    </xdr:from>
    <xdr:to>
      <xdr:col>111</xdr:col>
      <xdr:colOff>177800</xdr:colOff>
      <xdr:row>108</xdr:row>
      <xdr:rowOff>37337</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a:off x="20434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16256</xdr:rowOff>
    </xdr:from>
    <xdr:to>
      <xdr:col>102</xdr:col>
      <xdr:colOff>165100</xdr:colOff>
      <xdr:row>108</xdr:row>
      <xdr:rowOff>117856</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19494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37337</xdr:rowOff>
    </xdr:from>
    <xdr:to>
      <xdr:col>107</xdr:col>
      <xdr:colOff>50800</xdr:colOff>
      <xdr:row>108</xdr:row>
      <xdr:rowOff>67056</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19545300" y="1855393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16256</xdr:rowOff>
    </xdr:from>
    <xdr:to>
      <xdr:col>98</xdr:col>
      <xdr:colOff>38100</xdr:colOff>
      <xdr:row>108</xdr:row>
      <xdr:rowOff>117856</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8605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67056</xdr:rowOff>
    </xdr:from>
    <xdr:to>
      <xdr:col>102</xdr:col>
      <xdr:colOff>114300</xdr:colOff>
      <xdr:row>108</xdr:row>
      <xdr:rowOff>67056</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a:off x="18656300" y="1858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941" name="n_1aveValue【公民館】&#10;一人当たり面積">
          <a:extLst>
            <a:ext uri="{FF2B5EF4-FFF2-40B4-BE49-F238E27FC236}">
              <a16:creationId xmlns:a16="http://schemas.microsoft.com/office/drawing/2014/main" id="{00000000-0008-0000-0100-0000AD030000}"/>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942" name="n_2aveValue【公民館】&#10;一人当たり面積">
          <a:extLst>
            <a:ext uri="{FF2B5EF4-FFF2-40B4-BE49-F238E27FC236}">
              <a16:creationId xmlns:a16="http://schemas.microsoft.com/office/drawing/2014/main" id="{00000000-0008-0000-0100-0000AE030000}"/>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943" name="n_3aveValue【公民館】&#10;一人当たり面積">
          <a:extLst>
            <a:ext uri="{FF2B5EF4-FFF2-40B4-BE49-F238E27FC236}">
              <a16:creationId xmlns:a16="http://schemas.microsoft.com/office/drawing/2014/main" id="{00000000-0008-0000-0100-0000AF030000}"/>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944" name="n_4aveValue【公民館】&#10;一人当たり面積">
          <a:extLst>
            <a:ext uri="{FF2B5EF4-FFF2-40B4-BE49-F238E27FC236}">
              <a16:creationId xmlns:a16="http://schemas.microsoft.com/office/drawing/2014/main" id="{00000000-0008-0000-0100-0000B0030000}"/>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79264</xdr:rowOff>
    </xdr:from>
    <xdr:ext cx="469744" cy="259045"/>
    <xdr:sp macro="" textlink="">
      <xdr:nvSpPr>
        <xdr:cNvPr id="945" name="n_1mainValue【公民館】&#10;一人当たり面積">
          <a:extLst>
            <a:ext uri="{FF2B5EF4-FFF2-40B4-BE49-F238E27FC236}">
              <a16:creationId xmlns:a16="http://schemas.microsoft.com/office/drawing/2014/main" id="{00000000-0008-0000-0100-0000B1030000}"/>
            </a:ext>
          </a:extLst>
        </xdr:cNvPr>
        <xdr:cNvSpPr txBox="1"/>
      </xdr:nvSpPr>
      <xdr:spPr>
        <a:xfrm>
          <a:off x="21075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79264</xdr:rowOff>
    </xdr:from>
    <xdr:ext cx="469744" cy="259045"/>
    <xdr:sp macro="" textlink="">
      <xdr:nvSpPr>
        <xdr:cNvPr id="946" name="n_2mainValue【公民館】&#10;一人当たり面積">
          <a:extLst>
            <a:ext uri="{FF2B5EF4-FFF2-40B4-BE49-F238E27FC236}">
              <a16:creationId xmlns:a16="http://schemas.microsoft.com/office/drawing/2014/main" id="{00000000-0008-0000-0100-0000B2030000}"/>
            </a:ext>
          </a:extLst>
        </xdr:cNvPr>
        <xdr:cNvSpPr txBox="1"/>
      </xdr:nvSpPr>
      <xdr:spPr>
        <a:xfrm>
          <a:off x="20199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108983</xdr:rowOff>
    </xdr:from>
    <xdr:ext cx="469744" cy="259045"/>
    <xdr:sp macro="" textlink="">
      <xdr:nvSpPr>
        <xdr:cNvPr id="947" name="n_3mainValue【公民館】&#10;一人当たり面積">
          <a:extLst>
            <a:ext uri="{FF2B5EF4-FFF2-40B4-BE49-F238E27FC236}">
              <a16:creationId xmlns:a16="http://schemas.microsoft.com/office/drawing/2014/main" id="{00000000-0008-0000-0100-0000B3030000}"/>
            </a:ext>
          </a:extLst>
        </xdr:cNvPr>
        <xdr:cNvSpPr txBox="1"/>
      </xdr:nvSpPr>
      <xdr:spPr>
        <a:xfrm>
          <a:off x="19310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108983</xdr:rowOff>
    </xdr:from>
    <xdr:ext cx="469744" cy="259045"/>
    <xdr:sp macro="" textlink="">
      <xdr:nvSpPr>
        <xdr:cNvPr id="948" name="n_4mainValue【公民館】&#10;一人当たり面積">
          <a:extLst>
            <a:ext uri="{FF2B5EF4-FFF2-40B4-BE49-F238E27FC236}">
              <a16:creationId xmlns:a16="http://schemas.microsoft.com/office/drawing/2014/main" id="{00000000-0008-0000-0100-0000B4030000}"/>
            </a:ext>
          </a:extLst>
        </xdr:cNvPr>
        <xdr:cNvSpPr txBox="1"/>
      </xdr:nvSpPr>
      <xdr:spPr>
        <a:xfrm>
          <a:off x="18421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1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町の合併により市域が広域になっており、全体的に施設の老朽化が進んでいる。住民一人当たりの数値も平均よりも高く、施設が充実している一方で一人当たりの更新必要額も多額となっていると考えられる。今後は公共施設等総合管理計画に基づき施設の集約化・複合化を進め、公共施設の適正管理を行っていく必要がある。</a:t>
          </a:r>
          <a:endParaRPr lang="ja-JP" altLang="ja-JP" sz="1400">
            <a:effectLst/>
          </a:endParaRPr>
        </a:p>
        <a:p>
          <a:r>
            <a:rPr kumimoji="1" lang="ja-JP" altLang="ja-JP" sz="1100">
              <a:solidFill>
                <a:schemeClr val="dk1"/>
              </a:solidFill>
              <a:effectLst/>
              <a:latin typeface="+mn-lt"/>
              <a:ea typeface="+mn-ea"/>
              <a:cs typeface="+mn-cs"/>
            </a:rPr>
            <a:t>公民館の一人当たり面積については、平成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年からの公民館再編より各支所内に公民館を設置したことで低い数値となっている。一方で港湾・漁港については、市の主な産業が</a:t>
          </a:r>
          <a:r>
            <a:rPr kumimoji="1" lang="ja-JP" altLang="en-US" sz="1100">
              <a:solidFill>
                <a:schemeClr val="dk1"/>
              </a:solidFill>
              <a:effectLst/>
              <a:latin typeface="+mn-lt"/>
              <a:ea typeface="+mn-ea"/>
              <a:cs typeface="+mn-cs"/>
            </a:rPr>
            <a:t>漁業</a:t>
          </a:r>
          <a:r>
            <a:rPr kumimoji="1" lang="ja-JP" altLang="ja-JP" sz="1100">
              <a:solidFill>
                <a:schemeClr val="dk1"/>
              </a:solidFill>
              <a:effectLst/>
              <a:latin typeface="+mn-lt"/>
              <a:ea typeface="+mn-ea"/>
              <a:cs typeface="+mn-cs"/>
            </a:rPr>
            <a:t>となっているため他団体と比較して一人当たり有形固定資産（償却資産）額が高い数値となっている。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熊本県天草市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75,101
74,704
683.82
64,702,661
60,566,638
3,791,504
30,442,460
49,696,981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23767</xdr:rowOff>
    </xdr:from>
    <xdr:to>
      <xdr:col>24</xdr:col>
      <xdr:colOff>114300</xdr:colOff>
      <xdr:row>34</xdr:row>
      <xdr:rowOff>125367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110144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6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136434</xdr:rowOff>
    </xdr:from>
    <xdr:to>
      <xdr:col>20</xdr:col>
      <xdr:colOff>38100</xdr:colOff>
      <xdr:row>34</xdr:row>
      <xdr:rowOff>66584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15784</xdr:rowOff>
    </xdr:from>
    <xdr:to>
      <xdr:col>24</xdr:col>
      <xdr:colOff>63500</xdr:colOff>
      <xdr:row>34</xdr:row>
      <xdr:rowOff>74567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84508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92347</xdr:rowOff>
    </xdr:from>
    <xdr:to>
      <xdr:col>15</xdr:col>
      <xdr:colOff>101600</xdr:colOff>
      <xdr:row>34</xdr:row>
      <xdr:rowOff>22497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7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143147</xdr:rowOff>
    </xdr:from>
    <xdr:to>
      <xdr:col>19</xdr:col>
      <xdr:colOff>177800</xdr:colOff>
      <xdr:row>34</xdr:row>
      <xdr:rowOff>15784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8009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61323</xdr:rowOff>
    </xdr:from>
    <xdr:to>
      <xdr:col>10</xdr:col>
      <xdr:colOff>165100</xdr:colOff>
      <xdr:row>40</xdr:row>
      <xdr:rowOff>162923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143147</xdr:rowOff>
    </xdr:from>
    <xdr:to>
      <xdr:col>15</xdr:col>
      <xdr:colOff>50800</xdr:colOff>
      <xdr:row>40</xdr:row>
      <xdr:rowOff>112123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2019300" y="5800997"/>
          <a:ext cx="889000" cy="1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27033</xdr:rowOff>
    </xdr:from>
    <xdr:to>
      <xdr:col>6</xdr:col>
      <xdr:colOff>38100</xdr:colOff>
      <xdr:row>40</xdr:row>
      <xdr:rowOff>128633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77833</xdr:rowOff>
    </xdr:from>
    <xdr:to>
      <xdr:col>10</xdr:col>
      <xdr:colOff>114300</xdr:colOff>
      <xdr:row>40</xdr:row>
      <xdr:rowOff>112123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93583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83111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56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39024</xdr:rowOff>
    </xdr:from>
    <xdr:ext cx="340478"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38061" y="55254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154050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119760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29972</xdr:rowOff>
    </xdr:from>
    <xdr:to>
      <xdr:col>50</xdr:col>
      <xdr:colOff>165100</xdr:colOff>
      <xdr:row>40</xdr:row>
      <xdr:rowOff>131572</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80772</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93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85344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148844</xdr:rowOff>
    </xdr:from>
    <xdr:to>
      <xdr:col>41</xdr:col>
      <xdr:colOff>101600</xdr:colOff>
      <xdr:row>41</xdr:row>
      <xdr:rowOff>78994</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85344</xdr:rowOff>
    </xdr:from>
    <xdr:to>
      <xdr:col>45</xdr:col>
      <xdr:colOff>177800</xdr:colOff>
      <xdr:row>41</xdr:row>
      <xdr:rowOff>28194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943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148844</xdr:rowOff>
    </xdr:from>
    <xdr:to>
      <xdr:col>36</xdr:col>
      <xdr:colOff>165100</xdr:colOff>
      <xdr:row>41</xdr:row>
      <xdr:rowOff>78994</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28194</xdr:rowOff>
    </xdr:from>
    <xdr:to>
      <xdr:col>41</xdr:col>
      <xdr:colOff>50800</xdr:colOff>
      <xdr:row>41</xdr:row>
      <xdr:rowOff>28194</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122699</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70121</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70121</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57785</xdr:rowOff>
    </xdr:from>
    <xdr:to>
      <xdr:col>20</xdr:col>
      <xdr:colOff>38100</xdr:colOff>
      <xdr:row>61</xdr:row>
      <xdr:rowOff>159385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131445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670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108585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5403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81915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538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153035</xdr:rowOff>
    </xdr:from>
    <xdr:to>
      <xdr:col>6</xdr:col>
      <xdr:colOff>38100</xdr:colOff>
      <xdr:row>61</xdr:row>
      <xdr:rowOff>83185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32385</xdr:rowOff>
    </xdr:from>
    <xdr:to>
      <xdr:col>10</xdr:col>
      <xdr:colOff>114300</xdr:colOff>
      <xdr:row>61</xdr:row>
      <xdr:rowOff>80010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908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150512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74312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60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147320</xdr:rowOff>
    </xdr:from>
    <xdr:to>
      <xdr:col>55</xdr:col>
      <xdr:colOff>50800</xdr:colOff>
      <xdr:row>60</xdr:row>
      <xdr:rowOff>77470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170197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142240</xdr:rowOff>
    </xdr:from>
    <xdr:to>
      <xdr:col>50</xdr:col>
      <xdr:colOff>165100</xdr:colOff>
      <xdr:row>60</xdr:row>
      <xdr:rowOff>72390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21590</xdr:rowOff>
    </xdr:from>
    <xdr:to>
      <xdr:col>55</xdr:col>
      <xdr:colOff>0</xdr:colOff>
      <xdr:row>60</xdr:row>
      <xdr:rowOff>26670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30859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157480</xdr:rowOff>
    </xdr:from>
    <xdr:to>
      <xdr:col>46</xdr:col>
      <xdr:colOff>38100</xdr:colOff>
      <xdr:row>60</xdr:row>
      <xdr:rowOff>87630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21590</xdr:rowOff>
    </xdr:from>
    <xdr:to>
      <xdr:col>50</xdr:col>
      <xdr:colOff>114300</xdr:colOff>
      <xdr:row>60</xdr:row>
      <xdr:rowOff>36830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3085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5080</xdr:rowOff>
    </xdr:from>
    <xdr:to>
      <xdr:col>41</xdr:col>
      <xdr:colOff>101600</xdr:colOff>
      <xdr:row>60</xdr:row>
      <xdr:rowOff>106680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2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36830</xdr:rowOff>
    </xdr:from>
    <xdr:to>
      <xdr:col>45</xdr:col>
      <xdr:colOff>177800</xdr:colOff>
      <xdr:row>60</xdr:row>
      <xdr:rowOff>55880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3238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167640</xdr:rowOff>
    </xdr:from>
    <xdr:to>
      <xdr:col>36</xdr:col>
      <xdr:colOff>165100</xdr:colOff>
      <xdr:row>60</xdr:row>
      <xdr:rowOff>97790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46990</xdr:rowOff>
    </xdr:from>
    <xdr:to>
      <xdr:col>41</xdr:col>
      <xdr:colOff>50800</xdr:colOff>
      <xdr:row>60</xdr:row>
      <xdr:rowOff>55880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972300" y="103339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88917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0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104157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04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123207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06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114317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0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1922</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164464</xdr:rowOff>
    </xdr:from>
    <xdr:to>
      <xdr:col>20</xdr:col>
      <xdr:colOff>38100</xdr:colOff>
      <xdr:row>82</xdr:row>
      <xdr:rowOff>94614</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74295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10271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22861</xdr:rowOff>
    </xdr:from>
    <xdr:to>
      <xdr:col>19</xdr:col>
      <xdr:colOff>177800</xdr:colOff>
      <xdr:row>82</xdr:row>
      <xdr:rowOff>43814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0817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126364</xdr:rowOff>
    </xdr:from>
    <xdr:to>
      <xdr:col>10</xdr:col>
      <xdr:colOff>165100</xdr:colOff>
      <xdr:row>82</xdr:row>
      <xdr:rowOff>56514</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5714</xdr:rowOff>
    </xdr:from>
    <xdr:to>
      <xdr:col>15</xdr:col>
      <xdr:colOff>50800</xdr:colOff>
      <xdr:row>82</xdr:row>
      <xdr:rowOff>22861</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0646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90170</xdr:rowOff>
    </xdr:from>
    <xdr:to>
      <xdr:col>6</xdr:col>
      <xdr:colOff>38100</xdr:colOff>
      <xdr:row>82</xdr:row>
      <xdr:rowOff>20320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140970</xdr:rowOff>
    </xdr:from>
    <xdr:to>
      <xdr:col>10</xdr:col>
      <xdr:colOff>114300</xdr:colOff>
      <xdr:row>82</xdr:row>
      <xdr:rowOff>5714</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0284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85741</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64788</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47641</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91457</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86361</xdr:rowOff>
    </xdr:from>
    <xdr:to>
      <xdr:col>50</xdr:col>
      <xdr:colOff>165100</xdr:colOff>
      <xdr:row>85</xdr:row>
      <xdr:rowOff>16511</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137161</xdr:rowOff>
    </xdr:from>
    <xdr:to>
      <xdr:col>55</xdr:col>
      <xdr:colOff>0</xdr:colOff>
      <xdr:row>84</xdr:row>
      <xdr:rowOff>163830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9639300" y="145389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90170</xdr:rowOff>
    </xdr:from>
    <xdr:to>
      <xdr:col>46</xdr:col>
      <xdr:colOff>38100</xdr:colOff>
      <xdr:row>85</xdr:row>
      <xdr:rowOff>20320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137161</xdr:rowOff>
    </xdr:from>
    <xdr:to>
      <xdr:col>50</xdr:col>
      <xdr:colOff>114300</xdr:colOff>
      <xdr:row>84</xdr:row>
      <xdr:rowOff>140970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8750300" y="14538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120650</xdr:rowOff>
    </xdr:from>
    <xdr:to>
      <xdr:col>41</xdr:col>
      <xdr:colOff>101600</xdr:colOff>
      <xdr:row>85</xdr:row>
      <xdr:rowOff>50800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85</xdr:row>
      <xdr:rowOff>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7861300" y="14542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124461</xdr:rowOff>
    </xdr:from>
    <xdr:to>
      <xdr:col>36</xdr:col>
      <xdr:colOff>165100</xdr:colOff>
      <xdr:row>85</xdr:row>
      <xdr:rowOff>54611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0</xdr:rowOff>
    </xdr:from>
    <xdr:to>
      <xdr:col>41</xdr:col>
      <xdr:colOff>50800</xdr:colOff>
      <xdr:row>85</xdr:row>
      <xdr:rowOff>3811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72300" y="1457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7638</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11447</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41927</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45738</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2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200-00009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200-000094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200-000096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76836</xdr:rowOff>
    </xdr:from>
    <xdr:to>
      <xdr:col>24</xdr:col>
      <xdr:colOff>114300</xdr:colOff>
      <xdr:row>107</xdr:row>
      <xdr:rowOff>6986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4584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55263</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200-0000A2010000}"/>
            </a:ext>
          </a:extLst>
        </xdr:cNvPr>
        <xdr:cNvSpPr txBox="1"/>
      </xdr:nvSpPr>
      <xdr:spPr>
        <a:xfrm>
          <a:off x="4673600"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34925</xdr:rowOff>
    </xdr:from>
    <xdr:to>
      <xdr:col>20</xdr:col>
      <xdr:colOff>38100</xdr:colOff>
      <xdr:row>106</xdr:row>
      <xdr:rowOff>136525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3746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85725</xdr:rowOff>
    </xdr:from>
    <xdr:to>
      <xdr:col>24</xdr:col>
      <xdr:colOff>63500</xdr:colOff>
      <xdr:row>106</xdr:row>
      <xdr:rowOff>127636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3797300" y="182594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156845</xdr:rowOff>
    </xdr:from>
    <xdr:to>
      <xdr:col>15</xdr:col>
      <xdr:colOff>101600</xdr:colOff>
      <xdr:row>106</xdr:row>
      <xdr:rowOff>86995</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2857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36195</xdr:rowOff>
    </xdr:from>
    <xdr:to>
      <xdr:col>19</xdr:col>
      <xdr:colOff>177800</xdr:colOff>
      <xdr:row>106</xdr:row>
      <xdr:rowOff>85725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908300" y="182098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124461</xdr:rowOff>
    </xdr:from>
    <xdr:to>
      <xdr:col>10</xdr:col>
      <xdr:colOff>165100</xdr:colOff>
      <xdr:row>106</xdr:row>
      <xdr:rowOff>54611</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96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3811</xdr:rowOff>
    </xdr:from>
    <xdr:to>
      <xdr:col>15</xdr:col>
      <xdr:colOff>50800</xdr:colOff>
      <xdr:row>106</xdr:row>
      <xdr:rowOff>36195</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2019300" y="181775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71120</xdr:rowOff>
    </xdr:from>
    <xdr:to>
      <xdr:col>6</xdr:col>
      <xdr:colOff>38100</xdr:colOff>
      <xdr:row>106</xdr:row>
      <xdr:rowOff>1270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079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121920</xdr:rowOff>
    </xdr:from>
    <xdr:to>
      <xdr:col>10</xdr:col>
      <xdr:colOff>114300</xdr:colOff>
      <xdr:row>106</xdr:row>
      <xdr:rowOff>3811</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130300" y="181241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127652</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200-0000AF010000}"/>
            </a:ext>
          </a:extLst>
        </xdr:cNvPr>
        <xdr:cNvSpPr txBox="1"/>
      </xdr:nvSpPr>
      <xdr:spPr>
        <a:xfrm>
          <a:off x="35820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78122</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200-0000B0010000}"/>
            </a:ext>
          </a:extLst>
        </xdr:cNvPr>
        <xdr:cNvSpPr txBox="1"/>
      </xdr:nvSpPr>
      <xdr:spPr>
        <a:xfrm>
          <a:off x="27057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45738</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200-0000B1010000}"/>
            </a:ext>
          </a:extLst>
        </xdr:cNvPr>
        <xdr:cNvSpPr txBox="1"/>
      </xdr:nvSpPr>
      <xdr:spPr>
        <a:xfrm>
          <a:off x="1816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163847</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200-0000B2010000}"/>
            </a:ext>
          </a:extLst>
        </xdr:cNvPr>
        <xdr:cNvSpPr txBox="1"/>
      </xdr:nvSpPr>
      <xdr:spPr>
        <a:xfrm>
          <a:off x="927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2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200-0000CB010000}"/>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200-0000CD010000}"/>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200-0000CF010000}"/>
            </a:ext>
          </a:extLst>
        </xdr:cNvPr>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10426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166388</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200-0000DB010000}"/>
            </a:ext>
          </a:extLst>
        </xdr:cNvPr>
        <xdr:cNvSpPr txBox="1"/>
      </xdr:nvSpPr>
      <xdr:spPr>
        <a:xfrm>
          <a:off x="10515600"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78739</xdr:rowOff>
    </xdr:from>
    <xdr:to>
      <xdr:col>50</xdr:col>
      <xdr:colOff>165100</xdr:colOff>
      <xdr:row>105</xdr:row>
      <xdr:rowOff>8889</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9588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105</xdr:row>
      <xdr:rowOff>22861</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9639300" y="179603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93980</xdr:rowOff>
    </xdr:from>
    <xdr:to>
      <xdr:col>46</xdr:col>
      <xdr:colOff>38100</xdr:colOff>
      <xdr:row>105</xdr:row>
      <xdr:rowOff>24130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869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129539</xdr:rowOff>
    </xdr:from>
    <xdr:to>
      <xdr:col>50</xdr:col>
      <xdr:colOff>114300</xdr:colOff>
      <xdr:row>104</xdr:row>
      <xdr:rowOff>144780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8750300" y="179603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105411</xdr:rowOff>
    </xdr:from>
    <xdr:to>
      <xdr:col>41</xdr:col>
      <xdr:colOff>101600</xdr:colOff>
      <xdr:row>105</xdr:row>
      <xdr:rowOff>35561</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7810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144780</xdr:rowOff>
    </xdr:from>
    <xdr:to>
      <xdr:col>45</xdr:col>
      <xdr:colOff>177800</xdr:colOff>
      <xdr:row>104</xdr:row>
      <xdr:rowOff>156211</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7861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120650</xdr:rowOff>
    </xdr:from>
    <xdr:to>
      <xdr:col>36</xdr:col>
      <xdr:colOff>165100</xdr:colOff>
      <xdr:row>105</xdr:row>
      <xdr:rowOff>50800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6921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156211</xdr:rowOff>
    </xdr:from>
    <xdr:to>
      <xdr:col>41</xdr:col>
      <xdr:colOff>50800</xdr:colOff>
      <xdr:row>105</xdr:row>
      <xdr:rowOff>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6972300" y="179870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a:extLst>
            <a:ext uri="{FF2B5EF4-FFF2-40B4-BE49-F238E27FC236}">
              <a16:creationId xmlns:a16="http://schemas.microsoft.com/office/drawing/2014/main" id="{00000000-0008-0000-0200-0000E4010000}"/>
            </a:ext>
          </a:extLst>
        </xdr:cNvPr>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a:extLst>
            <a:ext uri="{FF2B5EF4-FFF2-40B4-BE49-F238E27FC236}">
              <a16:creationId xmlns:a16="http://schemas.microsoft.com/office/drawing/2014/main" id="{00000000-0008-0000-0200-0000E501000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6" name="n_3aveValue【市民会館】&#10;一人当たり面積">
          <a:extLst>
            <a:ext uri="{FF2B5EF4-FFF2-40B4-BE49-F238E27FC236}">
              <a16:creationId xmlns:a16="http://schemas.microsoft.com/office/drawing/2014/main" id="{00000000-0008-0000-0200-0000E6010000}"/>
            </a:ext>
          </a:extLst>
        </xdr:cNvPr>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7" name="n_4aveValue【市民会館】&#10;一人当たり面積">
          <a:extLst>
            <a:ext uri="{FF2B5EF4-FFF2-40B4-BE49-F238E27FC236}">
              <a16:creationId xmlns:a16="http://schemas.microsoft.com/office/drawing/2014/main" id="{00000000-0008-0000-0200-0000E7010000}"/>
            </a:ext>
          </a:extLst>
        </xdr:cNvPr>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25416</xdr:rowOff>
    </xdr:from>
    <xdr:ext cx="469744" cy="259045"/>
    <xdr:sp macro="" textlink="">
      <xdr:nvSpPr>
        <xdr:cNvPr id="488" name="n_1mainValue【市民会館】&#10;一人当たり面積">
          <a:extLst>
            <a:ext uri="{FF2B5EF4-FFF2-40B4-BE49-F238E27FC236}">
              <a16:creationId xmlns:a16="http://schemas.microsoft.com/office/drawing/2014/main" id="{00000000-0008-0000-0200-0000E8010000}"/>
            </a:ext>
          </a:extLst>
        </xdr:cNvPr>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40657</xdr:rowOff>
    </xdr:from>
    <xdr:ext cx="469744" cy="259045"/>
    <xdr:sp macro="" textlink="">
      <xdr:nvSpPr>
        <xdr:cNvPr id="489" name="n_2mainValue【市民会館】&#10;一人当たり面積">
          <a:extLst>
            <a:ext uri="{FF2B5EF4-FFF2-40B4-BE49-F238E27FC236}">
              <a16:creationId xmlns:a16="http://schemas.microsoft.com/office/drawing/2014/main" id="{00000000-0008-0000-0200-0000E9010000}"/>
            </a:ext>
          </a:extLst>
        </xdr:cNvPr>
        <xdr:cNvSpPr txBox="1"/>
      </xdr:nvSpPr>
      <xdr:spPr>
        <a:xfrm>
          <a:off x="8515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52088</xdr:rowOff>
    </xdr:from>
    <xdr:ext cx="469744" cy="259045"/>
    <xdr:sp macro="" textlink="">
      <xdr:nvSpPr>
        <xdr:cNvPr id="490" name="n_3mainValue【市民会館】&#10;一人当たり面積">
          <a:extLst>
            <a:ext uri="{FF2B5EF4-FFF2-40B4-BE49-F238E27FC236}">
              <a16:creationId xmlns:a16="http://schemas.microsoft.com/office/drawing/2014/main" id="{00000000-0008-0000-0200-0000EA010000}"/>
            </a:ext>
          </a:extLst>
        </xdr:cNvPr>
        <xdr:cNvSpPr txBox="1"/>
      </xdr:nvSpPr>
      <xdr:spPr>
        <a:xfrm>
          <a:off x="7626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67327</xdr:rowOff>
    </xdr:from>
    <xdr:ext cx="469744" cy="259045"/>
    <xdr:sp macro="" textlink="">
      <xdr:nvSpPr>
        <xdr:cNvPr id="491" name="n_4mainValue【市民会館】&#10;一人当たり面積">
          <a:extLst>
            <a:ext uri="{FF2B5EF4-FFF2-40B4-BE49-F238E27FC236}">
              <a16:creationId xmlns:a16="http://schemas.microsoft.com/office/drawing/2014/main" id="{00000000-0008-0000-0200-0000EB010000}"/>
            </a:ext>
          </a:extLst>
        </xdr:cNvPr>
        <xdr:cNvSpPr txBox="1"/>
      </xdr:nvSpPr>
      <xdr:spPr>
        <a:xfrm>
          <a:off x="6737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2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102870</xdr:rowOff>
    </xdr:from>
    <xdr:to>
      <xdr:col>85</xdr:col>
      <xdr:colOff>127000</xdr:colOff>
      <xdr:row>38</xdr:row>
      <xdr:rowOff>154305</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5481300" y="66179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102870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4592300" y="65608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3652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163830</xdr:rowOff>
    </xdr:from>
    <xdr:to>
      <xdr:col>76</xdr:col>
      <xdr:colOff>114300</xdr:colOff>
      <xdr:row>38</xdr:row>
      <xdr:rowOff>45720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3703300" y="6507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61595</xdr:rowOff>
    </xdr:from>
    <xdr:to>
      <xdr:col>67</xdr:col>
      <xdr:colOff>101600</xdr:colOff>
      <xdr:row>37</xdr:row>
      <xdr:rowOff>163195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2763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112395</xdr:rowOff>
    </xdr:from>
    <xdr:to>
      <xdr:col>71</xdr:col>
      <xdr:colOff>177800</xdr:colOff>
      <xdr:row>37</xdr:row>
      <xdr:rowOff>163830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814300" y="64560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144797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2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200-00003C020000}"/>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200-00003E020000}"/>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200-000040020000}"/>
            </a:ext>
          </a:extLst>
        </xdr:cNvPr>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140655</xdr:rowOff>
    </xdr:from>
    <xdr:to>
      <xdr:col>116</xdr:col>
      <xdr:colOff>114300</xdr:colOff>
      <xdr:row>38</xdr:row>
      <xdr:rowOff>70805</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64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163532</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200-00004C020000}"/>
            </a:ext>
          </a:extLst>
        </xdr:cNvPr>
        <xdr:cNvSpPr txBox="1"/>
      </xdr:nvSpPr>
      <xdr:spPr>
        <a:xfrm>
          <a:off x="22199600" y="633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158253</xdr:rowOff>
    </xdr:from>
    <xdr:to>
      <xdr:col>112</xdr:col>
      <xdr:colOff>38100</xdr:colOff>
      <xdr:row>38</xdr:row>
      <xdr:rowOff>88403</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65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20006</xdr:rowOff>
    </xdr:from>
    <xdr:to>
      <xdr:col>116</xdr:col>
      <xdr:colOff>63500</xdr:colOff>
      <xdr:row>38</xdr:row>
      <xdr:rowOff>37603</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1323300" y="6535106"/>
          <a:ext cx="8382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373</xdr:rowOff>
    </xdr:from>
    <xdr:to>
      <xdr:col>107</xdr:col>
      <xdr:colOff>101600</xdr:colOff>
      <xdr:row>38</xdr:row>
      <xdr:rowOff>101973</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65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37603</xdr:rowOff>
    </xdr:from>
    <xdr:to>
      <xdr:col>111</xdr:col>
      <xdr:colOff>177800</xdr:colOff>
      <xdr:row>38</xdr:row>
      <xdr:rowOff>51173</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0434300" y="6552703"/>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4195</xdr:rowOff>
    </xdr:from>
    <xdr:to>
      <xdr:col>102</xdr:col>
      <xdr:colOff>165100</xdr:colOff>
      <xdr:row>38</xdr:row>
      <xdr:rowOff>105795</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65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51173</xdr:rowOff>
    </xdr:from>
    <xdr:to>
      <xdr:col>107</xdr:col>
      <xdr:colOff>50800</xdr:colOff>
      <xdr:row>38</xdr:row>
      <xdr:rowOff>54995</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9545300" y="6566273"/>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15058</xdr:rowOff>
    </xdr:from>
    <xdr:to>
      <xdr:col>98</xdr:col>
      <xdr:colOff>38100</xdr:colOff>
      <xdr:row>38</xdr:row>
      <xdr:rowOff>116658</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8605500" y="65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54995</xdr:rowOff>
    </xdr:from>
    <xdr:to>
      <xdr:col>102</xdr:col>
      <xdr:colOff>114300</xdr:colOff>
      <xdr:row>38</xdr:row>
      <xdr:rowOff>65858</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8656300" y="6570095"/>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78111" y="67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127865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89111" y="681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104930</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11095" y="627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118500</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34795" y="62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122322</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45795" y="629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133185</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56795" y="630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142892</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086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48260</xdr:rowOff>
    </xdr:from>
    <xdr:to>
      <xdr:col>85</xdr:col>
      <xdr:colOff>177800</xdr:colOff>
      <xdr:row>57</xdr:row>
      <xdr:rowOff>149860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71137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162560</xdr:rowOff>
    </xdr:from>
    <xdr:to>
      <xdr:col>81</xdr:col>
      <xdr:colOff>101600</xdr:colOff>
      <xdr:row>57</xdr:row>
      <xdr:rowOff>92710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41910</xdr:rowOff>
    </xdr:from>
    <xdr:to>
      <xdr:col>85</xdr:col>
      <xdr:colOff>127000</xdr:colOff>
      <xdr:row>57</xdr:row>
      <xdr:rowOff>99060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98145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114935</xdr:rowOff>
    </xdr:from>
    <xdr:to>
      <xdr:col>76</xdr:col>
      <xdr:colOff>165100</xdr:colOff>
      <xdr:row>57</xdr:row>
      <xdr:rowOff>45085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57</xdr:row>
      <xdr:rowOff>41910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97669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165735</xdr:rowOff>
    </xdr:from>
    <xdr:to>
      <xdr:col>76</xdr:col>
      <xdr:colOff>114300</xdr:colOff>
      <xdr:row>62</xdr:row>
      <xdr:rowOff>76200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13703300" y="9766935"/>
          <a:ext cx="889000" cy="93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xdr:rowOff>
    </xdr:from>
    <xdr:to>
      <xdr:col>67</xdr:col>
      <xdr:colOff>101600</xdr:colOff>
      <xdr:row>62</xdr:row>
      <xdr:rowOff>102235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51435</xdr:rowOff>
    </xdr:from>
    <xdr:to>
      <xdr:col>71</xdr:col>
      <xdr:colOff>177800</xdr:colOff>
      <xdr:row>62</xdr:row>
      <xdr:rowOff>76200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6813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129557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109237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61612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93362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0000000-0008-0000-02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000000-0008-0000-0200-0000AF020000}"/>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0000000-0008-0000-0200-0000B1020000}"/>
            </a:ext>
          </a:extLst>
        </xdr:cNvPr>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000000-0008-0000-0200-0000B3020000}"/>
            </a:ext>
          </a:extLst>
        </xdr:cNvPr>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0000000-0008-0000-0200-0000BF020000}"/>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121920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1323300" y="1074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121920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20434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121920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9545300" y="10668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45720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18656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2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200-0000E9020000}"/>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200-0000EB02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200-0000ED020000}"/>
            </a:ext>
          </a:extLst>
        </xdr:cNvPr>
        <xdr:cNvSpPr txBox="1"/>
      </xdr:nvSpPr>
      <xdr:spPr>
        <a:xfrm>
          <a:off x="16357600" y="1393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62687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116222</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200-0000F9020000}"/>
            </a:ext>
          </a:extLst>
        </xdr:cNvPr>
        <xdr:cNvSpPr txBox="1"/>
      </xdr:nvSpPr>
      <xdr:spPr>
        <a:xfrm>
          <a:off x="16357600"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95886</xdr:rowOff>
    </xdr:from>
    <xdr:to>
      <xdr:col>81</xdr:col>
      <xdr:colOff>101600</xdr:colOff>
      <xdr:row>83</xdr:row>
      <xdr:rowOff>26036</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5430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146686</xdr:rowOff>
    </xdr:from>
    <xdr:to>
      <xdr:col>85</xdr:col>
      <xdr:colOff>127000</xdr:colOff>
      <xdr:row>83</xdr:row>
      <xdr:rowOff>17145</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5481300" y="142055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53975</xdr:rowOff>
    </xdr:from>
    <xdr:to>
      <xdr:col>76</xdr:col>
      <xdr:colOff>165100</xdr:colOff>
      <xdr:row>82</xdr:row>
      <xdr:rowOff>155575</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4541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104775</xdr:rowOff>
    </xdr:from>
    <xdr:to>
      <xdr:col>81</xdr:col>
      <xdr:colOff>50800</xdr:colOff>
      <xdr:row>82</xdr:row>
      <xdr:rowOff>146686</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4592300" y="141636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23495</xdr:rowOff>
    </xdr:from>
    <xdr:to>
      <xdr:col>72</xdr:col>
      <xdr:colOff>38100</xdr:colOff>
      <xdr:row>82</xdr:row>
      <xdr:rowOff>125095</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13652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74295</xdr:rowOff>
    </xdr:from>
    <xdr:to>
      <xdr:col>76</xdr:col>
      <xdr:colOff>114300</xdr:colOff>
      <xdr:row>82</xdr:row>
      <xdr:rowOff>104775</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3703300" y="14133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636</xdr:rowOff>
    </xdr:from>
    <xdr:to>
      <xdr:col>67</xdr:col>
      <xdr:colOff>101600</xdr:colOff>
      <xdr:row>82</xdr:row>
      <xdr:rowOff>102236</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12763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51436</xdr:rowOff>
    </xdr:from>
    <xdr:to>
      <xdr:col>71</xdr:col>
      <xdr:colOff>177800</xdr:colOff>
      <xdr:row>82</xdr:row>
      <xdr:rowOff>74295</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2814300" y="141103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118763</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95902</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17163</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200-000006030000}"/>
            </a:ext>
          </a:extLst>
        </xdr:cNvPr>
        <xdr:cNvSpPr txBox="1"/>
      </xdr:nvSpPr>
      <xdr:spPr>
        <a:xfrm>
          <a:off x="15266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146702</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200-000007030000}"/>
            </a:ext>
          </a:extLst>
        </xdr:cNvPr>
        <xdr:cNvSpPr txBox="1"/>
      </xdr:nvSpPr>
      <xdr:spPr>
        <a:xfrm>
          <a:off x="14389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116222</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200-000008030000}"/>
            </a:ext>
          </a:extLst>
        </xdr:cNvPr>
        <xdr:cNvSpPr txBox="1"/>
      </xdr:nvSpPr>
      <xdr:spPr>
        <a:xfrm>
          <a:off x="13500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93363</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200-000009030000}"/>
            </a:ext>
          </a:extLst>
        </xdr:cNvPr>
        <xdr:cNvSpPr txBox="1"/>
      </xdr:nvSpPr>
      <xdr:spPr>
        <a:xfrm>
          <a:off x="12611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00000000-0008-0000-02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a:extLst>
            <a:ext uri="{FF2B5EF4-FFF2-40B4-BE49-F238E27FC236}">
              <a16:creationId xmlns:a16="http://schemas.microsoft.com/office/drawing/2014/main" id="{00000000-0008-0000-0200-00002403000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a:extLst>
            <a:ext uri="{FF2B5EF4-FFF2-40B4-BE49-F238E27FC236}">
              <a16:creationId xmlns:a16="http://schemas.microsoft.com/office/drawing/2014/main" id="{00000000-0008-0000-0200-000026030000}"/>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a:extLst>
            <a:ext uri="{FF2B5EF4-FFF2-40B4-BE49-F238E27FC236}">
              <a16:creationId xmlns:a16="http://schemas.microsoft.com/office/drawing/2014/main" id="{00000000-0008-0000-0200-000028030000}"/>
            </a:ext>
          </a:extLst>
        </xdr:cNvPr>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46082</xdr:rowOff>
    </xdr:from>
    <xdr:to>
      <xdr:col>116</xdr:col>
      <xdr:colOff>114300</xdr:colOff>
      <xdr:row>78</xdr:row>
      <xdr:rowOff>147682</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221107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170559</xdr:rowOff>
    </xdr:from>
    <xdr:ext cx="469744" cy="259045"/>
    <xdr:sp macro="" textlink="">
      <xdr:nvSpPr>
        <xdr:cNvPr id="820" name="【消防施設】&#10;一人当たり面積該当値テキスト">
          <a:extLst>
            <a:ext uri="{FF2B5EF4-FFF2-40B4-BE49-F238E27FC236}">
              <a16:creationId xmlns:a16="http://schemas.microsoft.com/office/drawing/2014/main" id="{00000000-0008-0000-0200-000034030000}"/>
            </a:ext>
          </a:extLst>
        </xdr:cNvPr>
        <xdr:cNvSpPr txBox="1"/>
      </xdr:nvSpPr>
      <xdr:spPr>
        <a:xfrm>
          <a:off x="22199600" y="133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157118</xdr:rowOff>
    </xdr:from>
    <xdr:to>
      <xdr:col>112</xdr:col>
      <xdr:colOff>38100</xdr:colOff>
      <xdr:row>79</xdr:row>
      <xdr:rowOff>87268</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21272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96882</xdr:rowOff>
    </xdr:from>
    <xdr:to>
      <xdr:col>116</xdr:col>
      <xdr:colOff>63500</xdr:colOff>
      <xdr:row>79</xdr:row>
      <xdr:rowOff>36468</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21323300" y="13469982"/>
          <a:ext cx="8382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157118</xdr:rowOff>
    </xdr:from>
    <xdr:to>
      <xdr:col>107</xdr:col>
      <xdr:colOff>101600</xdr:colOff>
      <xdr:row>79</xdr:row>
      <xdr:rowOff>87268</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0383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36468</xdr:rowOff>
    </xdr:from>
    <xdr:to>
      <xdr:col>111</xdr:col>
      <xdr:colOff>177800</xdr:colOff>
      <xdr:row>79</xdr:row>
      <xdr:rowOff>36468</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a:off x="20434300" y="13581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31387</xdr:rowOff>
    </xdr:from>
    <xdr:to>
      <xdr:col>102</xdr:col>
      <xdr:colOff>165100</xdr:colOff>
      <xdr:row>79</xdr:row>
      <xdr:rowOff>132987</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19494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36468</xdr:rowOff>
    </xdr:from>
    <xdr:to>
      <xdr:col>107</xdr:col>
      <xdr:colOff>50800</xdr:colOff>
      <xdr:row>79</xdr:row>
      <xdr:rowOff>82187</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19545300" y="135810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31387</xdr:rowOff>
    </xdr:from>
    <xdr:to>
      <xdr:col>98</xdr:col>
      <xdr:colOff>38100</xdr:colOff>
      <xdr:row>79</xdr:row>
      <xdr:rowOff>132987</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18605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82187</xdr:rowOff>
    </xdr:from>
    <xdr:to>
      <xdr:col>102</xdr:col>
      <xdr:colOff>114300</xdr:colOff>
      <xdr:row>79</xdr:row>
      <xdr:rowOff>82187</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18656300" y="13626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a:extLst>
            <a:ext uri="{FF2B5EF4-FFF2-40B4-BE49-F238E27FC236}">
              <a16:creationId xmlns:a16="http://schemas.microsoft.com/office/drawing/2014/main" id="{00000000-0008-0000-0200-00003D030000}"/>
            </a:ext>
          </a:extLst>
        </xdr:cNvPr>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a:extLst>
            <a:ext uri="{FF2B5EF4-FFF2-40B4-BE49-F238E27FC236}">
              <a16:creationId xmlns:a16="http://schemas.microsoft.com/office/drawing/2014/main" id="{00000000-0008-0000-0200-00003E030000}"/>
            </a:ext>
          </a:extLst>
        </xdr:cNvPr>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a:extLst>
            <a:ext uri="{FF2B5EF4-FFF2-40B4-BE49-F238E27FC236}">
              <a16:creationId xmlns:a16="http://schemas.microsoft.com/office/drawing/2014/main" id="{00000000-0008-0000-0200-00003F030000}"/>
            </a:ext>
          </a:extLst>
        </xdr:cNvPr>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a:extLst>
            <a:ext uri="{FF2B5EF4-FFF2-40B4-BE49-F238E27FC236}">
              <a16:creationId xmlns:a16="http://schemas.microsoft.com/office/drawing/2014/main" id="{00000000-0008-0000-0200-000040030000}"/>
            </a:ext>
          </a:extLst>
        </xdr:cNvPr>
        <xdr:cNvSpPr txBox="1"/>
      </xdr:nvSpPr>
      <xdr:spPr>
        <a:xfrm>
          <a:off x="18421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103795</xdr:rowOff>
    </xdr:from>
    <xdr:ext cx="469744" cy="259045"/>
    <xdr:sp macro="" textlink="">
      <xdr:nvSpPr>
        <xdr:cNvPr id="833" name="n_1mainValue【消防施設】&#10;一人当たり面積">
          <a:extLst>
            <a:ext uri="{FF2B5EF4-FFF2-40B4-BE49-F238E27FC236}">
              <a16:creationId xmlns:a16="http://schemas.microsoft.com/office/drawing/2014/main" id="{00000000-0008-0000-0200-000041030000}"/>
            </a:ext>
          </a:extLst>
        </xdr:cNvPr>
        <xdr:cNvSpPr txBox="1"/>
      </xdr:nvSpPr>
      <xdr:spPr>
        <a:xfrm>
          <a:off x="21075727" y="133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103795</xdr:rowOff>
    </xdr:from>
    <xdr:ext cx="469744" cy="259045"/>
    <xdr:sp macro="" textlink="">
      <xdr:nvSpPr>
        <xdr:cNvPr id="834" name="n_2mainValue【消防施設】&#10;一人当たり面積">
          <a:extLst>
            <a:ext uri="{FF2B5EF4-FFF2-40B4-BE49-F238E27FC236}">
              <a16:creationId xmlns:a16="http://schemas.microsoft.com/office/drawing/2014/main" id="{00000000-0008-0000-0200-000042030000}"/>
            </a:ext>
          </a:extLst>
        </xdr:cNvPr>
        <xdr:cNvSpPr txBox="1"/>
      </xdr:nvSpPr>
      <xdr:spPr>
        <a:xfrm>
          <a:off x="20199427" y="133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149514</xdr:rowOff>
    </xdr:from>
    <xdr:ext cx="469744" cy="259045"/>
    <xdr:sp macro="" textlink="">
      <xdr:nvSpPr>
        <xdr:cNvPr id="835" name="n_3mainValue【消防施設】&#10;一人当たり面積">
          <a:extLst>
            <a:ext uri="{FF2B5EF4-FFF2-40B4-BE49-F238E27FC236}">
              <a16:creationId xmlns:a16="http://schemas.microsoft.com/office/drawing/2014/main" id="{00000000-0008-0000-0200-000043030000}"/>
            </a:ext>
          </a:extLst>
        </xdr:cNvPr>
        <xdr:cNvSpPr txBox="1"/>
      </xdr:nvSpPr>
      <xdr:spPr>
        <a:xfrm>
          <a:off x="19310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149514</xdr:rowOff>
    </xdr:from>
    <xdr:ext cx="469744" cy="259045"/>
    <xdr:sp macro="" textlink="">
      <xdr:nvSpPr>
        <xdr:cNvPr id="836" name="n_4mainValue【消防施設】&#10;一人当たり面積">
          <a:extLst>
            <a:ext uri="{FF2B5EF4-FFF2-40B4-BE49-F238E27FC236}">
              <a16:creationId xmlns:a16="http://schemas.microsoft.com/office/drawing/2014/main" id="{00000000-0008-0000-0200-000044030000}"/>
            </a:ext>
          </a:extLst>
        </xdr:cNvPr>
        <xdr:cNvSpPr txBox="1"/>
      </xdr:nvSpPr>
      <xdr:spPr>
        <a:xfrm>
          <a:off x="18421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00000000-0008-0000-02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a:extLst>
            <a:ext uri="{FF2B5EF4-FFF2-40B4-BE49-F238E27FC236}">
              <a16:creationId xmlns:a16="http://schemas.microsoft.com/office/drawing/2014/main" id="{00000000-0008-0000-0200-00005F030000}"/>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00000000-0008-0000-0200-000061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67" name="【庁舎】&#10;有形固定資産減価償却率平均値テキスト">
          <a:extLst>
            <a:ext uri="{FF2B5EF4-FFF2-40B4-BE49-F238E27FC236}">
              <a16:creationId xmlns:a16="http://schemas.microsoft.com/office/drawing/2014/main" id="{00000000-0008-0000-0200-000063030000}"/>
            </a:ext>
          </a:extLst>
        </xdr:cNvPr>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a:extLst>
            <a:ext uri="{FF2B5EF4-FFF2-40B4-BE49-F238E27FC236}">
              <a16:creationId xmlns:a16="http://schemas.microsoft.com/office/drawing/2014/main" id="{00000000-0008-0000-0200-000066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a:extLst>
            <a:ext uri="{FF2B5EF4-FFF2-40B4-BE49-F238E27FC236}">
              <a16:creationId xmlns:a16="http://schemas.microsoft.com/office/drawing/2014/main" id="{00000000-0008-0000-0200-000067030000}"/>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2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167458</xdr:rowOff>
    </xdr:from>
    <xdr:to>
      <xdr:col>85</xdr:col>
      <xdr:colOff>177800</xdr:colOff>
      <xdr:row>102</xdr:row>
      <xdr:rowOff>97608</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6268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18885</xdr:rowOff>
    </xdr:from>
    <xdr:ext cx="405111" cy="259045"/>
    <xdr:sp macro="" textlink="">
      <xdr:nvSpPr>
        <xdr:cNvPr id="879" name="【庁舎】&#10;有形固定資産減価償却率該当値テキスト">
          <a:extLst>
            <a:ext uri="{FF2B5EF4-FFF2-40B4-BE49-F238E27FC236}">
              <a16:creationId xmlns:a16="http://schemas.microsoft.com/office/drawing/2014/main" id="{00000000-0008-0000-0200-00006F030000}"/>
            </a:ext>
          </a:extLst>
        </xdr:cNvPr>
        <xdr:cNvSpPr txBox="1"/>
      </xdr:nvSpPr>
      <xdr:spPr>
        <a:xfrm>
          <a:off x="16357600"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118473</xdr:rowOff>
    </xdr:from>
    <xdr:to>
      <xdr:col>81</xdr:col>
      <xdr:colOff>101600</xdr:colOff>
      <xdr:row>102</xdr:row>
      <xdr:rowOff>48623</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5430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169273</xdr:rowOff>
    </xdr:from>
    <xdr:to>
      <xdr:col>85</xdr:col>
      <xdr:colOff>127000</xdr:colOff>
      <xdr:row>102</xdr:row>
      <xdr:rowOff>46808</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a:off x="15481300" y="1748572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66221</xdr:rowOff>
    </xdr:from>
    <xdr:to>
      <xdr:col>76</xdr:col>
      <xdr:colOff>165100</xdr:colOff>
      <xdr:row>101</xdr:row>
      <xdr:rowOff>167821</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4541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117021</xdr:rowOff>
    </xdr:from>
    <xdr:to>
      <xdr:col>81</xdr:col>
      <xdr:colOff>50800</xdr:colOff>
      <xdr:row>101</xdr:row>
      <xdr:rowOff>169273</xdr:rowOff>
    </xdr:to>
    <xdr:cxnSp macro="">
      <xdr:nvCxnSpPr>
        <xdr:cNvPr id="883" name="直線コネクタ 882">
          <a:extLst>
            <a:ext uri="{FF2B5EF4-FFF2-40B4-BE49-F238E27FC236}">
              <a16:creationId xmlns:a16="http://schemas.microsoft.com/office/drawing/2014/main" id="{00000000-0008-0000-0200-000073030000}"/>
            </a:ext>
          </a:extLst>
        </xdr:cNvPr>
        <xdr:cNvCxnSpPr/>
      </xdr:nvCxnSpPr>
      <xdr:spPr>
        <a:xfrm>
          <a:off x="14592300" y="1743347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13970</xdr:rowOff>
    </xdr:from>
    <xdr:to>
      <xdr:col>72</xdr:col>
      <xdr:colOff>38100</xdr:colOff>
      <xdr:row>101</xdr:row>
      <xdr:rowOff>115570</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3652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64770</xdr:rowOff>
    </xdr:from>
    <xdr:to>
      <xdr:col>76</xdr:col>
      <xdr:colOff>114300</xdr:colOff>
      <xdr:row>101</xdr:row>
      <xdr:rowOff>117021</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3703300" y="1738122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87449</xdr:rowOff>
    </xdr:from>
    <xdr:to>
      <xdr:col>67</xdr:col>
      <xdr:colOff>101600</xdr:colOff>
      <xdr:row>105</xdr:row>
      <xdr:rowOff>17599</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276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64770</xdr:rowOff>
    </xdr:from>
    <xdr:to>
      <xdr:col>71</xdr:col>
      <xdr:colOff>177800</xdr:colOff>
      <xdr:row>104</xdr:row>
      <xdr:rowOff>138249</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12814300" y="17381220"/>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888" name="n_1aveValue【庁舎】&#10;有形固定資産減価償却率">
          <a:extLst>
            <a:ext uri="{FF2B5EF4-FFF2-40B4-BE49-F238E27FC236}">
              <a16:creationId xmlns:a16="http://schemas.microsoft.com/office/drawing/2014/main" id="{00000000-0008-0000-0200-000078030000}"/>
            </a:ext>
          </a:extLst>
        </xdr:cNvPr>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89" name="n_2aveValue【庁舎】&#10;有形固定資産減価償却率">
          <a:extLst>
            <a:ext uri="{FF2B5EF4-FFF2-40B4-BE49-F238E27FC236}">
              <a16:creationId xmlns:a16="http://schemas.microsoft.com/office/drawing/2014/main" id="{00000000-0008-0000-0200-000079030000}"/>
            </a:ext>
          </a:extLst>
        </xdr:cNvPr>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44648</xdr:rowOff>
    </xdr:from>
    <xdr:ext cx="405111" cy="259045"/>
    <xdr:sp macro="" textlink="">
      <xdr:nvSpPr>
        <xdr:cNvPr id="890" name="n_3aveValue【庁舎】&#10;有形固定資産減価償却率">
          <a:extLst>
            <a:ext uri="{FF2B5EF4-FFF2-40B4-BE49-F238E27FC236}">
              <a16:creationId xmlns:a16="http://schemas.microsoft.com/office/drawing/2014/main" id="{00000000-0008-0000-0200-00007A030000}"/>
            </a:ext>
          </a:extLst>
        </xdr:cNvPr>
        <xdr:cNvSpPr txBox="1"/>
      </xdr:nvSpPr>
      <xdr:spPr>
        <a:xfrm>
          <a:off x="13500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1" name="n_4aveValue【庁舎】&#10;有形固定資産減価償却率">
          <a:extLst>
            <a:ext uri="{FF2B5EF4-FFF2-40B4-BE49-F238E27FC236}">
              <a16:creationId xmlns:a16="http://schemas.microsoft.com/office/drawing/2014/main" id="{00000000-0008-0000-0200-00007B030000}"/>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65150</xdr:rowOff>
    </xdr:from>
    <xdr:ext cx="405111" cy="259045"/>
    <xdr:sp macro="" textlink="">
      <xdr:nvSpPr>
        <xdr:cNvPr id="892" name="n_1mainValue【庁舎】&#10;有形固定資産減価償却率">
          <a:extLst>
            <a:ext uri="{FF2B5EF4-FFF2-40B4-BE49-F238E27FC236}">
              <a16:creationId xmlns:a16="http://schemas.microsoft.com/office/drawing/2014/main" id="{00000000-0008-0000-0200-00007C030000}"/>
            </a:ext>
          </a:extLst>
        </xdr:cNvPr>
        <xdr:cNvSpPr txBox="1"/>
      </xdr:nvSpPr>
      <xdr:spPr>
        <a:xfrm>
          <a:off x="15266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12898</xdr:rowOff>
    </xdr:from>
    <xdr:ext cx="405111" cy="259045"/>
    <xdr:sp macro="" textlink="">
      <xdr:nvSpPr>
        <xdr:cNvPr id="893" name="n_2mainValue【庁舎】&#10;有形固定資産減価償却率">
          <a:extLst>
            <a:ext uri="{FF2B5EF4-FFF2-40B4-BE49-F238E27FC236}">
              <a16:creationId xmlns:a16="http://schemas.microsoft.com/office/drawing/2014/main" id="{00000000-0008-0000-0200-00007D030000}"/>
            </a:ext>
          </a:extLst>
        </xdr:cNvPr>
        <xdr:cNvSpPr txBox="1"/>
      </xdr:nvSpPr>
      <xdr:spPr>
        <a:xfrm>
          <a:off x="14389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132097</xdr:rowOff>
    </xdr:from>
    <xdr:ext cx="405111" cy="259045"/>
    <xdr:sp macro="" textlink="">
      <xdr:nvSpPr>
        <xdr:cNvPr id="894" name="n_3mainValue【庁舎】&#10;有形固定資産減価償却率">
          <a:extLst>
            <a:ext uri="{FF2B5EF4-FFF2-40B4-BE49-F238E27FC236}">
              <a16:creationId xmlns:a16="http://schemas.microsoft.com/office/drawing/2014/main" id="{00000000-0008-0000-0200-00007E030000}"/>
            </a:ext>
          </a:extLst>
        </xdr:cNvPr>
        <xdr:cNvSpPr txBox="1"/>
      </xdr:nvSpPr>
      <xdr:spPr>
        <a:xfrm>
          <a:off x="13500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8726</xdr:rowOff>
    </xdr:from>
    <xdr:ext cx="405111" cy="259045"/>
    <xdr:sp macro="" textlink="">
      <xdr:nvSpPr>
        <xdr:cNvPr id="895" name="n_4mainValue【庁舎】&#10;有形固定資産減価償却率">
          <a:extLst>
            <a:ext uri="{FF2B5EF4-FFF2-40B4-BE49-F238E27FC236}">
              <a16:creationId xmlns:a16="http://schemas.microsoft.com/office/drawing/2014/main" id="{00000000-0008-0000-0200-00007F030000}"/>
            </a:ext>
          </a:extLst>
        </xdr:cNvPr>
        <xdr:cNvSpPr txBox="1"/>
      </xdr:nvSpPr>
      <xdr:spPr>
        <a:xfrm>
          <a:off x="12611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00000000-0008-0000-0200-00008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200-00008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2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a:extLst>
            <a:ext uri="{FF2B5EF4-FFF2-40B4-BE49-F238E27FC236}">
              <a16:creationId xmlns:a16="http://schemas.microsoft.com/office/drawing/2014/main" id="{00000000-0008-0000-0200-000098030000}"/>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a:extLst>
            <a:ext uri="{FF2B5EF4-FFF2-40B4-BE49-F238E27FC236}">
              <a16:creationId xmlns:a16="http://schemas.microsoft.com/office/drawing/2014/main" id="{00000000-0008-0000-0200-00009A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a:extLst>
            <a:ext uri="{FF2B5EF4-FFF2-40B4-BE49-F238E27FC236}">
              <a16:creationId xmlns:a16="http://schemas.microsoft.com/office/drawing/2014/main" id="{00000000-0008-0000-0200-00009C030000}"/>
            </a:ext>
          </a:extLst>
        </xdr:cNvPr>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34925</xdr:rowOff>
    </xdr:from>
    <xdr:to>
      <xdr:col>116</xdr:col>
      <xdr:colOff>114300</xdr:colOff>
      <xdr:row>104</xdr:row>
      <xdr:rowOff>136525</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221107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57802</xdr:rowOff>
    </xdr:from>
    <xdr:ext cx="469744" cy="259045"/>
    <xdr:sp macro="" textlink="">
      <xdr:nvSpPr>
        <xdr:cNvPr id="936" name="【庁舎】&#10;一人当たり面積該当値テキスト">
          <a:extLst>
            <a:ext uri="{FF2B5EF4-FFF2-40B4-BE49-F238E27FC236}">
              <a16:creationId xmlns:a16="http://schemas.microsoft.com/office/drawing/2014/main" id="{00000000-0008-0000-0200-0000A8030000}"/>
            </a:ext>
          </a:extLst>
        </xdr:cNvPr>
        <xdr:cNvSpPr txBox="1"/>
      </xdr:nvSpPr>
      <xdr:spPr>
        <a:xfrm>
          <a:off x="22199600"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50164</xdr:rowOff>
    </xdr:from>
    <xdr:to>
      <xdr:col>112</xdr:col>
      <xdr:colOff>38100</xdr:colOff>
      <xdr:row>104</xdr:row>
      <xdr:rowOff>151764</xdr:rowOff>
    </xdr:to>
    <xdr:sp macro="" textlink="">
      <xdr:nvSpPr>
        <xdr:cNvPr id="937" name="楕円 936">
          <a:extLst>
            <a:ext uri="{FF2B5EF4-FFF2-40B4-BE49-F238E27FC236}">
              <a16:creationId xmlns:a16="http://schemas.microsoft.com/office/drawing/2014/main" id="{00000000-0008-0000-0200-0000A9030000}"/>
            </a:ext>
          </a:extLst>
        </xdr:cNvPr>
        <xdr:cNvSpPr/>
      </xdr:nvSpPr>
      <xdr:spPr>
        <a:xfrm>
          <a:off x="21272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85725</xdr:rowOff>
    </xdr:from>
    <xdr:to>
      <xdr:col>116</xdr:col>
      <xdr:colOff>63500</xdr:colOff>
      <xdr:row>104</xdr:row>
      <xdr:rowOff>100964</xdr:rowOff>
    </xdr:to>
    <xdr:cxnSp macro="">
      <xdr:nvCxnSpPr>
        <xdr:cNvPr id="938" name="直線コネクタ 937">
          <a:extLst>
            <a:ext uri="{FF2B5EF4-FFF2-40B4-BE49-F238E27FC236}">
              <a16:creationId xmlns:a16="http://schemas.microsoft.com/office/drawing/2014/main" id="{00000000-0008-0000-0200-0000AA030000}"/>
            </a:ext>
          </a:extLst>
        </xdr:cNvPr>
        <xdr:cNvCxnSpPr/>
      </xdr:nvCxnSpPr>
      <xdr:spPr>
        <a:xfrm flipV="1">
          <a:off x="21323300" y="179165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65405</xdr:rowOff>
    </xdr:from>
    <xdr:to>
      <xdr:col>107</xdr:col>
      <xdr:colOff>101600</xdr:colOff>
      <xdr:row>104</xdr:row>
      <xdr:rowOff>167005</xdr:rowOff>
    </xdr:to>
    <xdr:sp macro="" textlink="">
      <xdr:nvSpPr>
        <xdr:cNvPr id="939" name="楕円 938">
          <a:extLst>
            <a:ext uri="{FF2B5EF4-FFF2-40B4-BE49-F238E27FC236}">
              <a16:creationId xmlns:a16="http://schemas.microsoft.com/office/drawing/2014/main" id="{00000000-0008-0000-0200-0000AB030000}"/>
            </a:ext>
          </a:extLst>
        </xdr:cNvPr>
        <xdr:cNvSpPr/>
      </xdr:nvSpPr>
      <xdr:spPr>
        <a:xfrm>
          <a:off x="20383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100964</xdr:rowOff>
    </xdr:from>
    <xdr:to>
      <xdr:col>111</xdr:col>
      <xdr:colOff>177800</xdr:colOff>
      <xdr:row>104</xdr:row>
      <xdr:rowOff>116205</xdr:rowOff>
    </xdr:to>
    <xdr:cxnSp macro="">
      <xdr:nvCxnSpPr>
        <xdr:cNvPr id="940" name="直線コネクタ 939">
          <a:extLst>
            <a:ext uri="{FF2B5EF4-FFF2-40B4-BE49-F238E27FC236}">
              <a16:creationId xmlns:a16="http://schemas.microsoft.com/office/drawing/2014/main" id="{00000000-0008-0000-0200-0000AC030000}"/>
            </a:ext>
          </a:extLst>
        </xdr:cNvPr>
        <xdr:cNvCxnSpPr/>
      </xdr:nvCxnSpPr>
      <xdr:spPr>
        <a:xfrm flipV="1">
          <a:off x="20434300" y="179317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80645</xdr:rowOff>
    </xdr:from>
    <xdr:to>
      <xdr:col>102</xdr:col>
      <xdr:colOff>165100</xdr:colOff>
      <xdr:row>105</xdr:row>
      <xdr:rowOff>10795</xdr:rowOff>
    </xdr:to>
    <xdr:sp macro="" textlink="">
      <xdr:nvSpPr>
        <xdr:cNvPr id="941" name="楕円 940">
          <a:extLst>
            <a:ext uri="{FF2B5EF4-FFF2-40B4-BE49-F238E27FC236}">
              <a16:creationId xmlns:a16="http://schemas.microsoft.com/office/drawing/2014/main" id="{00000000-0008-0000-0200-0000AD030000}"/>
            </a:ext>
          </a:extLst>
        </xdr:cNvPr>
        <xdr:cNvSpPr/>
      </xdr:nvSpPr>
      <xdr:spPr>
        <a:xfrm>
          <a:off x="19494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116205</xdr:rowOff>
    </xdr:from>
    <xdr:to>
      <xdr:col>107</xdr:col>
      <xdr:colOff>50800</xdr:colOff>
      <xdr:row>104</xdr:row>
      <xdr:rowOff>131445</xdr:rowOff>
    </xdr:to>
    <xdr:cxnSp macro="">
      <xdr:nvCxnSpPr>
        <xdr:cNvPr id="942" name="直線コネクタ 941">
          <a:extLst>
            <a:ext uri="{FF2B5EF4-FFF2-40B4-BE49-F238E27FC236}">
              <a16:creationId xmlns:a16="http://schemas.microsoft.com/office/drawing/2014/main" id="{00000000-0008-0000-0200-0000AE030000}"/>
            </a:ext>
          </a:extLst>
        </xdr:cNvPr>
        <xdr:cNvCxnSpPr/>
      </xdr:nvCxnSpPr>
      <xdr:spPr>
        <a:xfrm flipV="1">
          <a:off x="19545300" y="179470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141605</xdr:rowOff>
    </xdr:from>
    <xdr:to>
      <xdr:col>98</xdr:col>
      <xdr:colOff>38100</xdr:colOff>
      <xdr:row>105</xdr:row>
      <xdr:rowOff>71755</xdr:rowOff>
    </xdr:to>
    <xdr:sp macro="" textlink="">
      <xdr:nvSpPr>
        <xdr:cNvPr id="943" name="楕円 942">
          <a:extLst>
            <a:ext uri="{FF2B5EF4-FFF2-40B4-BE49-F238E27FC236}">
              <a16:creationId xmlns:a16="http://schemas.microsoft.com/office/drawing/2014/main" id="{00000000-0008-0000-0200-0000AF030000}"/>
            </a:ext>
          </a:extLst>
        </xdr:cNvPr>
        <xdr:cNvSpPr/>
      </xdr:nvSpPr>
      <xdr:spPr>
        <a:xfrm>
          <a:off x="18605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131445</xdr:rowOff>
    </xdr:from>
    <xdr:to>
      <xdr:col>102</xdr:col>
      <xdr:colOff>114300</xdr:colOff>
      <xdr:row>105</xdr:row>
      <xdr:rowOff>20955</xdr:rowOff>
    </xdr:to>
    <xdr:cxnSp macro="">
      <xdr:nvCxnSpPr>
        <xdr:cNvPr id="944" name="直線コネクタ 943">
          <a:extLst>
            <a:ext uri="{FF2B5EF4-FFF2-40B4-BE49-F238E27FC236}">
              <a16:creationId xmlns:a16="http://schemas.microsoft.com/office/drawing/2014/main" id="{00000000-0008-0000-0200-0000B0030000}"/>
            </a:ext>
          </a:extLst>
        </xdr:cNvPr>
        <xdr:cNvCxnSpPr/>
      </xdr:nvCxnSpPr>
      <xdr:spPr>
        <a:xfrm flipV="1">
          <a:off x="18656300" y="179622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a:extLst>
            <a:ext uri="{FF2B5EF4-FFF2-40B4-BE49-F238E27FC236}">
              <a16:creationId xmlns:a16="http://schemas.microsoft.com/office/drawing/2014/main" id="{00000000-0008-0000-0200-0000B1030000}"/>
            </a:ext>
          </a:extLst>
        </xdr:cNvPr>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a:extLst>
            <a:ext uri="{FF2B5EF4-FFF2-40B4-BE49-F238E27FC236}">
              <a16:creationId xmlns:a16="http://schemas.microsoft.com/office/drawing/2014/main" id="{00000000-0008-0000-0200-0000B2030000}"/>
            </a:ext>
          </a:extLst>
        </xdr:cNvPr>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a:extLst>
            <a:ext uri="{FF2B5EF4-FFF2-40B4-BE49-F238E27FC236}">
              <a16:creationId xmlns:a16="http://schemas.microsoft.com/office/drawing/2014/main" id="{00000000-0008-0000-0200-0000B3030000}"/>
            </a:ext>
          </a:extLst>
        </xdr:cNvPr>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a:extLst>
            <a:ext uri="{FF2B5EF4-FFF2-40B4-BE49-F238E27FC236}">
              <a16:creationId xmlns:a16="http://schemas.microsoft.com/office/drawing/2014/main" id="{00000000-0008-0000-0200-0000B4030000}"/>
            </a:ext>
          </a:extLst>
        </xdr:cNvPr>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168291</xdr:rowOff>
    </xdr:from>
    <xdr:ext cx="469744" cy="259045"/>
    <xdr:sp macro="" textlink="">
      <xdr:nvSpPr>
        <xdr:cNvPr id="949" name="n_1mainValue【庁舎】&#10;一人当たり面積">
          <a:extLst>
            <a:ext uri="{FF2B5EF4-FFF2-40B4-BE49-F238E27FC236}">
              <a16:creationId xmlns:a16="http://schemas.microsoft.com/office/drawing/2014/main" id="{00000000-0008-0000-0200-0000B5030000}"/>
            </a:ext>
          </a:extLst>
        </xdr:cNvPr>
        <xdr:cNvSpPr txBox="1"/>
      </xdr:nvSpPr>
      <xdr:spPr>
        <a:xfrm>
          <a:off x="210757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12082</xdr:rowOff>
    </xdr:from>
    <xdr:ext cx="469744" cy="259045"/>
    <xdr:sp macro="" textlink="">
      <xdr:nvSpPr>
        <xdr:cNvPr id="950" name="n_2mainValue【庁舎】&#10;一人当たり面積">
          <a:extLst>
            <a:ext uri="{FF2B5EF4-FFF2-40B4-BE49-F238E27FC236}">
              <a16:creationId xmlns:a16="http://schemas.microsoft.com/office/drawing/2014/main" id="{00000000-0008-0000-0200-0000B6030000}"/>
            </a:ext>
          </a:extLst>
        </xdr:cNvPr>
        <xdr:cNvSpPr txBox="1"/>
      </xdr:nvSpPr>
      <xdr:spPr>
        <a:xfrm>
          <a:off x="20199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27322</xdr:rowOff>
    </xdr:from>
    <xdr:ext cx="469744" cy="259045"/>
    <xdr:sp macro="" textlink="">
      <xdr:nvSpPr>
        <xdr:cNvPr id="951" name="n_3mainValue【庁舎】&#10;一人当たり面積">
          <a:extLst>
            <a:ext uri="{FF2B5EF4-FFF2-40B4-BE49-F238E27FC236}">
              <a16:creationId xmlns:a16="http://schemas.microsoft.com/office/drawing/2014/main" id="{00000000-0008-0000-0200-0000B7030000}"/>
            </a:ext>
          </a:extLst>
        </xdr:cNvPr>
        <xdr:cNvSpPr txBox="1"/>
      </xdr:nvSpPr>
      <xdr:spPr>
        <a:xfrm>
          <a:off x="19310427" y="1768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88282</xdr:rowOff>
    </xdr:from>
    <xdr:ext cx="469744" cy="259045"/>
    <xdr:sp macro="" textlink="">
      <xdr:nvSpPr>
        <xdr:cNvPr id="952" name="n_4mainValue【庁舎】&#10;一人当たり面積">
          <a:extLst>
            <a:ext uri="{FF2B5EF4-FFF2-40B4-BE49-F238E27FC236}">
              <a16:creationId xmlns:a16="http://schemas.microsoft.com/office/drawing/2014/main" id="{00000000-0008-0000-0200-0000B8030000}"/>
            </a:ext>
          </a:extLst>
        </xdr:cNvPr>
        <xdr:cNvSpPr txBox="1"/>
      </xdr:nvSpPr>
      <xdr:spPr>
        <a:xfrm>
          <a:off x="18421427"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2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2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2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町の合併により市域が広域になっており、全体的に施設の老朽化が進んでいる。住民一人当たりの数値も平均よりも高く、施設が充実している一方で一人当たりの更新必要額も多額となっていると考えられる。今後は公共施設等総合管理計画に基づき施設の集約化・複合化を進め、公共施設の適正管理を行っていく必要がある。</a:t>
          </a:r>
          <a:endParaRPr lang="ja-JP" altLang="ja-JP" sz="1400">
            <a:effectLst/>
          </a:endParaRPr>
        </a:p>
        <a:p>
          <a:r>
            <a:rPr kumimoji="1" lang="ja-JP" altLang="ja-JP" sz="1100">
              <a:solidFill>
                <a:schemeClr val="dk1"/>
              </a:solidFill>
              <a:effectLst/>
              <a:latin typeface="+mn-lt"/>
              <a:ea typeface="+mn-ea"/>
              <a:cs typeface="+mn-cs"/>
            </a:rPr>
            <a:t>図書館の有形固定資産減価償却率について、複合施設の完成に伴い令和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年度に中央図書館の解体を行ったためと考えられる。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26.132\_NAS_Media\&#20196;&#21644;&#65301;&#24180;&#24230;\03%20&#26222;&#36890;&#20250;&#35336;&#27770;&#31639;&#32113;&#35336;&#65288;R4&#27770;&#31639;&#65289;\08-2%20&#20196;&#21644;4&#24180;&#24230;&#36001;&#25919;&#29366;&#27841;&#36039;&#26009;&#38598;\05%20&#27770;&#35009;\&#36001;&#25919;&#29366;&#27841;&#36039;&#26009;&#38598;\&#12304;&#36001;&#25919;&#29366;&#27841;&#36039;&#26009;&#38598;&#12305;_432156_&#22825;&#33609;&#24066;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116092</v>
          </cell>
          <cell r="F3">
            <v>69185</v>
          </cell>
        </row>
        <row r="5">
          <cell r="A5" t="str">
            <v xml:space="preserve"> R01</v>
          </cell>
          <cell r="D5">
            <v>152185</v>
          </cell>
          <cell r="F5">
            <v>70166</v>
          </cell>
        </row>
        <row r="7">
          <cell r="A7" t="str">
            <v xml:space="preserve"> R02</v>
          </cell>
          <cell r="D7">
            <v>92641</v>
          </cell>
          <cell r="F7">
            <v>70329</v>
          </cell>
        </row>
        <row r="9">
          <cell r="A9" t="str">
            <v xml:space="preserve"> R03</v>
          </cell>
          <cell r="D9">
            <v>94723</v>
          </cell>
          <cell r="F9">
            <v>71871</v>
          </cell>
        </row>
        <row r="11">
          <cell r="A11" t="str">
            <v xml:space="preserve"> R04</v>
          </cell>
          <cell r="D11">
            <v>117687</v>
          </cell>
          <cell r="F11">
            <v>71807</v>
          </cell>
        </row>
        <row r="18">
          <cell r="B18" t="str">
            <v>H30</v>
          </cell>
          <cell r="C18" t="str">
            <v>R01</v>
          </cell>
          <cell r="D18" t="str">
            <v>R02</v>
          </cell>
          <cell r="E18" t="str">
            <v>R03</v>
          </cell>
          <cell r="F18" t="str">
            <v>R04</v>
          </cell>
        </row>
        <row r="19">
          <cell r="A19" t="str">
            <v>実質収支額</v>
          </cell>
          <cell r="B19">
            <v>7.38</v>
          </cell>
          <cell r="C19">
            <v>4.91</v>
          </cell>
          <cell r="D19">
            <v>9.49</v>
          </cell>
          <cell r="E19">
            <v>10.91</v>
          </cell>
          <cell r="F19">
            <v>12.45</v>
          </cell>
        </row>
        <row r="20">
          <cell r="A20" t="str">
            <v>財政調整基金残高</v>
          </cell>
          <cell r="B20">
            <v>30.74</v>
          </cell>
          <cell r="C20">
            <v>28.44</v>
          </cell>
          <cell r="D20">
            <v>26.27</v>
          </cell>
          <cell r="E20">
            <v>31.73</v>
          </cell>
          <cell r="F20">
            <v>37.82</v>
          </cell>
        </row>
        <row r="21">
          <cell r="A21" t="str">
            <v>実質単年度収支</v>
          </cell>
          <cell r="B21">
            <v>-7.77</v>
          </cell>
          <cell r="C21">
            <v>-5.08</v>
          </cell>
          <cell r="D21">
            <v>2.34</v>
          </cell>
          <cell r="E21">
            <v>7.48</v>
          </cell>
          <cell r="F21">
            <v>5.79</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0.06</v>
          </cell>
          <cell r="D27" t="e">
            <v>#N/A</v>
          </cell>
          <cell r="E27">
            <v>0.05</v>
          </cell>
          <cell r="F27" t="e">
            <v>#N/A</v>
          </cell>
          <cell r="G27">
            <v>0.04</v>
          </cell>
          <cell r="H27" t="e">
            <v>#N/A</v>
          </cell>
          <cell r="I27">
            <v>0.03</v>
          </cell>
          <cell r="J27" t="e">
            <v>#N/A</v>
          </cell>
          <cell r="K27">
            <v>0.01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0.01</v>
          </cell>
          <cell r="F29" t="e">
            <v>#N/A</v>
          </cell>
          <cell r="G29">
            <v>0</v>
          </cell>
          <cell r="H29" t="e">
            <v>#N/A</v>
          </cell>
          <cell r="I29">
            <v>0.01</v>
          </cell>
          <cell r="J29" t="e">
            <v>#N/A</v>
          </cell>
          <cell r="K29">
            <v>0.02</v>
          </cell>
        </row>
        <row r="30">
          <cell r="A30" t="str">
            <v>国民健康保険診療施設特別会計</v>
          </cell>
          <cell r="B30" t="e">
            <v>#N/A</v>
          </cell>
          <cell r="C30">
            <v>0.04</v>
          </cell>
          <cell r="D30" t="e">
            <v>#N/A</v>
          </cell>
          <cell r="E30">
            <v>0.05</v>
          </cell>
          <cell r="F30" t="e">
            <v>#N/A</v>
          </cell>
          <cell r="G30">
            <v>0.08</v>
          </cell>
          <cell r="H30" t="e">
            <v>#N/A</v>
          </cell>
          <cell r="I30">
            <v>0.11</v>
          </cell>
          <cell r="J30" t="e">
            <v>#N/A</v>
          </cell>
          <cell r="K30">
            <v>0.05</v>
          </cell>
        </row>
        <row r="31">
          <cell r="A31" t="str">
            <v>国民健康保険特別会計</v>
          </cell>
          <cell r="B31" t="e">
            <v>#N/A</v>
          </cell>
          <cell r="C31">
            <v>0.89</v>
          </cell>
          <cell r="D31" t="e">
            <v>#N/A</v>
          </cell>
          <cell r="E31">
            <v>0.93</v>
          </cell>
          <cell r="F31" t="e">
            <v>#N/A</v>
          </cell>
          <cell r="G31">
            <v>1.05</v>
          </cell>
          <cell r="H31" t="e">
            <v>#N/A</v>
          </cell>
          <cell r="I31">
            <v>0.66</v>
          </cell>
          <cell r="J31" t="e">
            <v>#N/A</v>
          </cell>
          <cell r="K31">
            <v>0.42</v>
          </cell>
        </row>
        <row r="32">
          <cell r="A32" t="str">
            <v>介護保険特別会計</v>
          </cell>
          <cell r="B32" t="e">
            <v>#N/A</v>
          </cell>
          <cell r="C32">
            <v>0.99</v>
          </cell>
          <cell r="D32" t="e">
            <v>#N/A</v>
          </cell>
          <cell r="E32">
            <v>1.2</v>
          </cell>
          <cell r="F32" t="e">
            <v>#N/A</v>
          </cell>
          <cell r="G32">
            <v>1.37</v>
          </cell>
          <cell r="H32" t="e">
            <v>#N/A</v>
          </cell>
          <cell r="I32">
            <v>1.1000000000000001</v>
          </cell>
          <cell r="J32" t="e">
            <v>#N/A</v>
          </cell>
          <cell r="K32">
            <v>1.75</v>
          </cell>
        </row>
        <row r="33">
          <cell r="A33" t="str">
            <v>下水道事業会計</v>
          </cell>
          <cell r="B33" t="e">
            <v>#N/A</v>
          </cell>
          <cell r="C33">
            <v>1.22</v>
          </cell>
          <cell r="D33" t="e">
            <v>#N/A</v>
          </cell>
          <cell r="E33">
            <v>1.53</v>
          </cell>
          <cell r="F33" t="e">
            <v>#N/A</v>
          </cell>
          <cell r="G33">
            <v>1.69</v>
          </cell>
          <cell r="H33" t="e">
            <v>#N/A</v>
          </cell>
          <cell r="I33">
            <v>1.85</v>
          </cell>
          <cell r="J33" t="e">
            <v>#N/A</v>
          </cell>
          <cell r="K33">
            <v>2.15</v>
          </cell>
        </row>
        <row r="34">
          <cell r="A34" t="str">
            <v>水道事業会計</v>
          </cell>
          <cell r="B34" t="e">
            <v>#N/A</v>
          </cell>
          <cell r="C34">
            <v>7.18</v>
          </cell>
          <cell r="D34" t="e">
            <v>#N/A</v>
          </cell>
          <cell r="E34">
            <v>8.19</v>
          </cell>
          <cell r="F34" t="e">
            <v>#N/A</v>
          </cell>
          <cell r="G34">
            <v>8.7799999999999994</v>
          </cell>
          <cell r="H34" t="e">
            <v>#N/A</v>
          </cell>
          <cell r="I34">
            <v>8.2899999999999991</v>
          </cell>
          <cell r="J34" t="e">
            <v>#N/A</v>
          </cell>
          <cell r="K34">
            <v>8.65</v>
          </cell>
        </row>
        <row r="35">
          <cell r="A35" t="str">
            <v>一般会計</v>
          </cell>
          <cell r="B35" t="e">
            <v>#N/A</v>
          </cell>
          <cell r="C35">
            <v>7.31</v>
          </cell>
          <cell r="D35" t="e">
            <v>#N/A</v>
          </cell>
          <cell r="E35">
            <v>4.8499999999999996</v>
          </cell>
          <cell r="F35" t="e">
            <v>#N/A</v>
          </cell>
          <cell r="G35">
            <v>9.44</v>
          </cell>
          <cell r="H35" t="e">
            <v>#N/A</v>
          </cell>
          <cell r="I35">
            <v>10.88</v>
          </cell>
          <cell r="J35" t="e">
            <v>#N/A</v>
          </cell>
          <cell r="K35">
            <v>12.43</v>
          </cell>
        </row>
        <row r="36">
          <cell r="A36" t="str">
            <v>病院事業会計</v>
          </cell>
          <cell r="B36" t="e">
            <v>#N/A</v>
          </cell>
          <cell r="C36">
            <v>7.91</v>
          </cell>
          <cell r="D36" t="e">
            <v>#N/A</v>
          </cell>
          <cell r="E36">
            <v>7.39</v>
          </cell>
          <cell r="F36" t="e">
            <v>#N/A</v>
          </cell>
          <cell r="G36">
            <v>10.71</v>
          </cell>
          <cell r="H36" t="e">
            <v>#N/A</v>
          </cell>
          <cell r="I36">
            <v>12.67</v>
          </cell>
          <cell r="J36" t="e">
            <v>#N/A</v>
          </cell>
          <cell r="K36">
            <v>15.47</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6300</v>
          </cell>
          <cell r="G42">
            <v>6520</v>
          </cell>
          <cell r="J42">
            <v>6381</v>
          </cell>
          <cell r="M42">
            <v>6235</v>
          </cell>
          <cell r="P42">
            <v>6081</v>
          </cell>
        </row>
        <row r="43">
          <cell r="A43" t="str">
            <v>一時借入金の利子</v>
          </cell>
          <cell r="B43" t="str">
            <v>-</v>
          </cell>
          <cell r="E43" t="str">
            <v>-</v>
          </cell>
          <cell r="H43" t="str">
            <v>-</v>
          </cell>
          <cell r="K43" t="str">
            <v>-</v>
          </cell>
          <cell r="N43" t="str">
            <v>-</v>
          </cell>
        </row>
        <row r="44">
          <cell r="A44" t="str">
            <v>債務負担行為に基づく支出額</v>
          </cell>
          <cell r="B44">
            <v>143</v>
          </cell>
          <cell r="E44">
            <v>142</v>
          </cell>
          <cell r="H44">
            <v>144</v>
          </cell>
          <cell r="K44">
            <v>143</v>
          </cell>
          <cell r="N44">
            <v>144</v>
          </cell>
        </row>
        <row r="45">
          <cell r="A45" t="str">
            <v>組合等が起こした地方債の元利償還金に対する負担金等</v>
          </cell>
          <cell r="B45">
            <v>61</v>
          </cell>
          <cell r="E45">
            <v>29</v>
          </cell>
          <cell r="H45" t="str">
            <v>-</v>
          </cell>
          <cell r="K45" t="str">
            <v>-</v>
          </cell>
          <cell r="N45" t="str">
            <v>-</v>
          </cell>
        </row>
        <row r="46">
          <cell r="A46" t="str">
            <v>公営企業債の元利償還金に対する繰入金</v>
          </cell>
          <cell r="B46">
            <v>1614</v>
          </cell>
          <cell r="E46">
            <v>1555</v>
          </cell>
          <cell r="H46">
            <v>1533</v>
          </cell>
          <cell r="K46">
            <v>1424</v>
          </cell>
          <cell r="N46">
            <v>1341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6763</v>
          </cell>
          <cell r="E49">
            <v>7217</v>
          </cell>
          <cell r="H49">
            <v>7124</v>
          </cell>
          <cell r="K49">
            <v>7110</v>
          </cell>
          <cell r="N49">
            <v>7058</v>
          </cell>
        </row>
        <row r="50">
          <cell r="A50" t="str">
            <v>実質公債費比率の分子</v>
          </cell>
          <cell r="B50" t="e">
            <v>#N/A</v>
          </cell>
          <cell r="C50">
            <v>2281</v>
          </cell>
          <cell r="D50" t="e">
            <v>#N/A</v>
          </cell>
          <cell r="E50" t="e">
            <v>#N/A</v>
          </cell>
          <cell r="F50">
            <v>2423</v>
          </cell>
          <cell r="G50" t="e">
            <v>#N/A</v>
          </cell>
          <cell r="H50" t="e">
            <v>#N/A</v>
          </cell>
          <cell r="I50">
            <v>2420</v>
          </cell>
          <cell r="J50" t="e">
            <v>#N/A</v>
          </cell>
          <cell r="K50" t="e">
            <v>#N/A</v>
          </cell>
          <cell r="L50">
            <v>2442</v>
          </cell>
          <cell r="M50" t="e">
            <v>#N/A</v>
          </cell>
          <cell r="N50" t="e">
            <v>#N/A</v>
          </cell>
          <cell r="O50">
            <v>2462</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49538</v>
          </cell>
          <cell r="G56">
            <v>50586</v>
          </cell>
          <cell r="J56">
            <v>48969</v>
          </cell>
          <cell r="M56">
            <v>47901</v>
          </cell>
          <cell r="P56">
            <v>47138</v>
          </cell>
        </row>
        <row r="57">
          <cell r="A57" t="str">
            <v>充当可能特定歳入</v>
          </cell>
          <cell r="D57">
            <v>1996</v>
          </cell>
          <cell r="G57">
            <v>2072</v>
          </cell>
          <cell r="J57">
            <v>2200</v>
          </cell>
          <cell r="M57">
            <v>2461</v>
          </cell>
          <cell r="P57">
            <v>2150</v>
          </cell>
        </row>
        <row r="58">
          <cell r="A58" t="str">
            <v>充当可能基金</v>
          </cell>
          <cell r="D58">
            <v>15254</v>
          </cell>
          <cell r="G58">
            <v>14693</v>
          </cell>
          <cell r="J58">
            <v>13981</v>
          </cell>
          <cell r="M58">
            <v>17024</v>
          </cell>
          <cell r="P58">
            <v>19236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7948</v>
          </cell>
          <cell r="E62">
            <v>7583</v>
          </cell>
          <cell r="H62">
            <v>7034</v>
          </cell>
          <cell r="K62">
            <v>6875</v>
          </cell>
          <cell r="N62">
            <v>6925</v>
          </cell>
        </row>
        <row r="63">
          <cell r="A63" t="str">
            <v>組合等負担等見込額</v>
          </cell>
          <cell r="B63">
            <v>33</v>
          </cell>
          <cell r="E63" t="str">
            <v>-</v>
          </cell>
          <cell r="H63" t="str">
            <v>-</v>
          </cell>
          <cell r="K63" t="str">
            <v>-</v>
          </cell>
          <cell r="N63" t="str">
            <v>-</v>
          </cell>
        </row>
        <row r="64">
          <cell r="A64" t="str">
            <v>公営企業債等繰入見込額</v>
          </cell>
          <cell r="B64">
            <v>13331</v>
          </cell>
          <cell r="E64">
            <v>12169</v>
          </cell>
          <cell r="H64">
            <v>11127</v>
          </cell>
          <cell r="K64">
            <v>9982</v>
          </cell>
          <cell r="N64">
            <v>9216</v>
          </cell>
        </row>
        <row r="65">
          <cell r="A65" t="str">
            <v>債務負担行為に基づく支出予定額</v>
          </cell>
          <cell r="B65">
            <v>708</v>
          </cell>
          <cell r="E65">
            <v>577</v>
          </cell>
          <cell r="H65">
            <v>444</v>
          </cell>
          <cell r="K65">
            <v>309</v>
          </cell>
          <cell r="N65">
            <v>172</v>
          </cell>
        </row>
        <row r="66">
          <cell r="A66" t="str">
            <v>一般会計等に係る地方債の現在高</v>
          </cell>
          <cell r="B66">
            <v>51103</v>
          </cell>
          <cell r="E66">
            <v>53365</v>
          </cell>
          <cell r="H66">
            <v>51803</v>
          </cell>
          <cell r="K66">
            <v>50380</v>
          </cell>
          <cell r="N66">
            <v>49697</v>
          </cell>
        </row>
        <row r="67">
          <cell r="A67" t="str">
            <v>将来負担比率の分子</v>
          </cell>
          <cell r="B67" t="e">
            <v>#N/A</v>
          </cell>
          <cell r="C67">
            <v>6335</v>
          </cell>
          <cell r="D67" t="e">
            <v>#N/A</v>
          </cell>
          <cell r="E67" t="e">
            <v>#N/A</v>
          </cell>
          <cell r="F67">
            <v>6342</v>
          </cell>
          <cell r="G67" t="e">
            <v>#N/A</v>
          </cell>
          <cell r="H67" t="e">
            <v>#N/A</v>
          </cell>
          <cell r="I67">
            <v>5259</v>
          </cell>
          <cell r="J67" t="e">
            <v>#N/A</v>
          </cell>
          <cell r="K67" t="e">
            <v>#N/A</v>
          </cell>
          <cell r="L67">
            <v>160</v>
          </cell>
          <cell r="M67" t="e">
            <v>#N/A</v>
          </cell>
          <cell r="N67" t="e">
            <v>#N/A</v>
          </cell>
          <cell r="O67">
            <v>0</v>
          </cell>
          <cell r="P67" t="e">
            <v>#N/A</v>
          </cell>
        </row>
        <row r="71">
          <cell r="B71" t="str">
            <v>R02</v>
          </cell>
          <cell r="C71" t="str">
            <v>R03</v>
          </cell>
          <cell r="D71" t="str">
            <v>R04</v>
          </cell>
        </row>
        <row r="72">
          <cell r="A72" t="str">
            <v>財政調整基金</v>
          </cell>
          <cell r="B72">
            <v>8202</v>
          </cell>
          <cell r="C72">
            <v>10077</v>
          </cell>
          <cell r="D72">
            <v>11515</v>
          </cell>
        </row>
        <row r="73">
          <cell r="A73" t="str">
            <v>減債基金</v>
          </cell>
          <cell r="B73">
            <v>1795</v>
          </cell>
          <cell r="C73">
            <v>2816</v>
          </cell>
          <cell r="D73">
            <v>3677</v>
          </cell>
        </row>
        <row r="74">
          <cell r="A74" t="str">
            <v>その他特定目的基金</v>
          </cell>
          <cell r="B74">
            <v>4380</v>
          </cell>
          <cell r="C74">
            <v>4026</v>
          </cell>
          <cell r="D74">
            <v>3629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3" t="s">
        <v>17</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75" thickBot="1" x14ac:dyDescent="0.2">
      <c r="B2" s="41" t="s">
        <v>18</v>
      </c>
      <c r="C2" s="41"/>
      <c r="D2" s="42"/>
    </row>
    <row r="3" spans="1:119" ht="18.75" customHeight="1" thickBot="1" x14ac:dyDescent="0.2">
      <c r="A3" s="40"/>
      <c r="B3" s="374" t="s">
        <v>19</v>
      </c>
      <c r="C3" s="375"/>
      <c r="D3" s="375"/>
      <c r="E3" s="376"/>
      <c r="F3" s="376"/>
      <c r="G3" s="376"/>
      <c r="H3" s="376"/>
      <c r="I3" s="376"/>
      <c r="J3" s="376"/>
      <c r="K3" s="376"/>
      <c r="L3" s="376" t="s">
        <v>20</v>
      </c>
      <c r="M3" s="376"/>
      <c r="N3" s="376"/>
      <c r="O3" s="376"/>
      <c r="P3" s="376"/>
      <c r="Q3" s="376"/>
      <c r="R3" s="383"/>
      <c r="S3" s="383"/>
      <c r="T3" s="383"/>
      <c r="U3" s="383"/>
      <c r="V3" s="384"/>
      <c r="W3" s="358" t="s">
        <v>21</v>
      </c>
      <c r="X3" s="359"/>
      <c r="Y3" s="359"/>
      <c r="Z3" s="359"/>
      <c r="AA3" s="359"/>
      <c r="AB3" s="375"/>
      <c r="AC3" s="383" t="s">
        <v>22</v>
      </c>
      <c r="AD3" s="359"/>
      <c r="AE3" s="359"/>
      <c r="AF3" s="359"/>
      <c r="AG3" s="359"/>
      <c r="AH3" s="359"/>
      <c r="AI3" s="359"/>
      <c r="AJ3" s="359"/>
      <c r="AK3" s="359"/>
      <c r="AL3" s="360"/>
      <c r="AM3" s="358" t="s">
        <v>23</v>
      </c>
      <c r="AN3" s="359"/>
      <c r="AO3" s="359"/>
      <c r="AP3" s="359"/>
      <c r="AQ3" s="359"/>
      <c r="AR3" s="359"/>
      <c r="AS3" s="359"/>
      <c r="AT3" s="359"/>
      <c r="AU3" s="359"/>
      <c r="AV3" s="359"/>
      <c r="AW3" s="359"/>
      <c r="AX3" s="360"/>
      <c r="AY3" s="395" t="s">
        <v>24</v>
      </c>
      <c r="AZ3" s="396"/>
      <c r="BA3" s="396"/>
      <c r="BB3" s="396"/>
      <c r="BC3" s="396"/>
      <c r="BD3" s="396"/>
      <c r="BE3" s="396"/>
      <c r="BF3" s="396"/>
      <c r="BG3" s="396"/>
      <c r="BH3" s="396"/>
      <c r="BI3" s="396"/>
      <c r="BJ3" s="396"/>
      <c r="BK3" s="396"/>
      <c r="BL3" s="396"/>
      <c r="BM3" s="397"/>
      <c r="BN3" s="358" t="s">
        <v>25</v>
      </c>
      <c r="BO3" s="359"/>
      <c r="BP3" s="359"/>
      <c r="BQ3" s="359"/>
      <c r="BR3" s="359"/>
      <c r="BS3" s="359"/>
      <c r="BT3" s="359"/>
      <c r="BU3" s="360"/>
      <c r="BV3" s="358" t="s">
        <v>26</v>
      </c>
      <c r="BW3" s="359"/>
      <c r="BX3" s="359"/>
      <c r="BY3" s="359"/>
      <c r="BZ3" s="359"/>
      <c r="CA3" s="359"/>
      <c r="CB3" s="359"/>
      <c r="CC3" s="360"/>
      <c r="CD3" s="395" t="s">
        <v>24</v>
      </c>
      <c r="CE3" s="396"/>
      <c r="CF3" s="396"/>
      <c r="CG3" s="396"/>
      <c r="CH3" s="396"/>
      <c r="CI3" s="396"/>
      <c r="CJ3" s="396"/>
      <c r="CK3" s="396"/>
      <c r="CL3" s="396"/>
      <c r="CM3" s="396"/>
      <c r="CN3" s="396"/>
      <c r="CO3" s="396"/>
      <c r="CP3" s="396"/>
      <c r="CQ3" s="396"/>
      <c r="CR3" s="396"/>
      <c r="CS3" s="397"/>
      <c r="CT3" s="358" t="s">
        <v>27</v>
      </c>
      <c r="CU3" s="359"/>
      <c r="CV3" s="359"/>
      <c r="CW3" s="359"/>
      <c r="CX3" s="359"/>
      <c r="CY3" s="359"/>
      <c r="CZ3" s="359"/>
      <c r="DA3" s="360"/>
      <c r="DB3" s="358" t="s">
        <v>28</v>
      </c>
      <c r="DC3" s="359"/>
      <c r="DD3" s="359"/>
      <c r="DE3" s="359"/>
      <c r="DF3" s="359"/>
      <c r="DG3" s="359"/>
      <c r="DH3" s="359"/>
      <c r="DI3" s="360"/>
    </row>
    <row r="4" spans="1:119" ht="18.75" customHeight="1" x14ac:dyDescent="0.15">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29</v>
      </c>
      <c r="AZ4" s="362"/>
      <c r="BA4" s="362"/>
      <c r="BB4" s="362"/>
      <c r="BC4" s="362"/>
      <c r="BD4" s="362"/>
      <c r="BE4" s="362"/>
      <c r="BF4" s="362"/>
      <c r="BG4" s="362"/>
      <c r="BH4" s="362"/>
      <c r="BI4" s="362"/>
      <c r="BJ4" s="362"/>
      <c r="BK4" s="362"/>
      <c r="BL4" s="362"/>
      <c r="BM4" s="363"/>
      <c r="BN4" s="364">
        <v>64702661</v>
      </c>
      <c r="BO4" s="365"/>
      <c r="BP4" s="365"/>
      <c r="BQ4" s="365"/>
      <c r="BR4" s="365"/>
      <c r="BS4" s="365"/>
      <c r="BT4" s="365"/>
      <c r="BU4" s="366"/>
      <c r="BV4" s="364">
        <v>63371505</v>
      </c>
      <c r="BW4" s="365"/>
      <c r="BX4" s="365"/>
      <c r="BY4" s="365"/>
      <c r="BZ4" s="365"/>
      <c r="CA4" s="365"/>
      <c r="CB4" s="365"/>
      <c r="CC4" s="366"/>
      <c r="CD4" s="367" t="s">
        <v>30</v>
      </c>
      <c r="CE4" s="368"/>
      <c r="CF4" s="368"/>
      <c r="CG4" s="368"/>
      <c r="CH4" s="368"/>
      <c r="CI4" s="368"/>
      <c r="CJ4" s="368"/>
      <c r="CK4" s="368"/>
      <c r="CL4" s="368"/>
      <c r="CM4" s="368"/>
      <c r="CN4" s="368"/>
      <c r="CO4" s="368"/>
      <c r="CP4" s="368"/>
      <c r="CQ4" s="368"/>
      <c r="CR4" s="368"/>
      <c r="CS4" s="369"/>
      <c r="CT4" s="370">
        <v>12.5</v>
      </c>
      <c r="CU4" s="371"/>
      <c r="CV4" s="371"/>
      <c r="CW4" s="371"/>
      <c r="CX4" s="371"/>
      <c r="CY4" s="371"/>
      <c r="CZ4" s="371"/>
      <c r="DA4" s="372"/>
      <c r="DB4" s="370">
        <v>10.9</v>
      </c>
      <c r="DC4" s="371"/>
      <c r="DD4" s="371"/>
      <c r="DE4" s="371"/>
      <c r="DF4" s="371"/>
      <c r="DG4" s="371"/>
      <c r="DH4" s="371"/>
      <c r="DI4" s="372"/>
    </row>
    <row r="5" spans="1:119" ht="18.75" customHeight="1" x14ac:dyDescent="0.15">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24" t="s">
        <v>31</v>
      </c>
      <c r="AN5" s="425"/>
      <c r="AO5" s="425"/>
      <c r="AP5" s="425"/>
      <c r="AQ5" s="425"/>
      <c r="AR5" s="425"/>
      <c r="AS5" s="425"/>
      <c r="AT5" s="426"/>
      <c r="AU5" s="427" t="s">
        <v>32</v>
      </c>
      <c r="AV5" s="428"/>
      <c r="AW5" s="428"/>
      <c r="AX5" s="428"/>
      <c r="AY5" s="429" t="s">
        <v>33</v>
      </c>
      <c r="AZ5" s="430"/>
      <c r="BA5" s="430"/>
      <c r="BB5" s="430"/>
      <c r="BC5" s="430"/>
      <c r="BD5" s="430"/>
      <c r="BE5" s="430"/>
      <c r="BF5" s="430"/>
      <c r="BG5" s="430"/>
      <c r="BH5" s="430"/>
      <c r="BI5" s="430"/>
      <c r="BJ5" s="430"/>
      <c r="BK5" s="430"/>
      <c r="BL5" s="430"/>
      <c r="BM5" s="431"/>
      <c r="BN5" s="432">
        <v>60566638</v>
      </c>
      <c r="BO5" s="433"/>
      <c r="BP5" s="433"/>
      <c r="BQ5" s="433"/>
      <c r="BR5" s="433"/>
      <c r="BS5" s="433"/>
      <c r="BT5" s="433"/>
      <c r="BU5" s="434"/>
      <c r="BV5" s="432">
        <v>59785430</v>
      </c>
      <c r="BW5" s="433"/>
      <c r="BX5" s="433"/>
      <c r="BY5" s="433"/>
      <c r="BZ5" s="433"/>
      <c r="CA5" s="433"/>
      <c r="CB5" s="433"/>
      <c r="CC5" s="434"/>
      <c r="CD5" s="435" t="s">
        <v>34</v>
      </c>
      <c r="CE5" s="436"/>
      <c r="CF5" s="436"/>
      <c r="CG5" s="436"/>
      <c r="CH5" s="436"/>
      <c r="CI5" s="436"/>
      <c r="CJ5" s="436"/>
      <c r="CK5" s="436"/>
      <c r="CL5" s="436"/>
      <c r="CM5" s="436"/>
      <c r="CN5" s="436"/>
      <c r="CO5" s="436"/>
      <c r="CP5" s="436"/>
      <c r="CQ5" s="436"/>
      <c r="CR5" s="436"/>
      <c r="CS5" s="437"/>
      <c r="CT5" s="398">
        <v>90.7</v>
      </c>
      <c r="CU5" s="399"/>
      <c r="CV5" s="399"/>
      <c r="CW5" s="399"/>
      <c r="CX5" s="399"/>
      <c r="CY5" s="399"/>
      <c r="CZ5" s="399"/>
      <c r="DA5" s="400"/>
      <c r="DB5" s="398">
        <v>89.4</v>
      </c>
      <c r="DC5" s="399"/>
      <c r="DD5" s="399"/>
      <c r="DE5" s="399"/>
      <c r="DF5" s="399"/>
      <c r="DG5" s="399"/>
      <c r="DH5" s="399"/>
      <c r="DI5" s="400"/>
    </row>
    <row r="6" spans="1:119" ht="18.75" customHeight="1" x14ac:dyDescent="0.15">
      <c r="A6" s="40"/>
      <c r="B6" s="401" t="s">
        <v>35</v>
      </c>
      <c r="C6" s="402"/>
      <c r="D6" s="402"/>
      <c r="E6" s="403"/>
      <c r="F6" s="403"/>
      <c r="G6" s="403"/>
      <c r="H6" s="403"/>
      <c r="I6" s="403"/>
      <c r="J6" s="403"/>
      <c r="K6" s="403"/>
      <c r="L6" s="403" t="s">
        <v>36</v>
      </c>
      <c r="M6" s="403"/>
      <c r="N6" s="403"/>
      <c r="O6" s="403"/>
      <c r="P6" s="403"/>
      <c r="Q6" s="403"/>
      <c r="R6" s="407"/>
      <c r="S6" s="407"/>
      <c r="T6" s="407"/>
      <c r="U6" s="407"/>
      <c r="V6" s="408"/>
      <c r="W6" s="411" t="s">
        <v>37</v>
      </c>
      <c r="X6" s="412"/>
      <c r="Y6" s="412"/>
      <c r="Z6" s="412"/>
      <c r="AA6" s="412"/>
      <c r="AB6" s="402"/>
      <c r="AC6" s="415" t="s">
        <v>38</v>
      </c>
      <c r="AD6" s="416"/>
      <c r="AE6" s="416"/>
      <c r="AF6" s="416"/>
      <c r="AG6" s="416"/>
      <c r="AH6" s="416"/>
      <c r="AI6" s="416"/>
      <c r="AJ6" s="416"/>
      <c r="AK6" s="416"/>
      <c r="AL6" s="417"/>
      <c r="AM6" s="424" t="s">
        <v>39</v>
      </c>
      <c r="AN6" s="425"/>
      <c r="AO6" s="425"/>
      <c r="AP6" s="425"/>
      <c r="AQ6" s="425"/>
      <c r="AR6" s="425"/>
      <c r="AS6" s="425"/>
      <c r="AT6" s="426"/>
      <c r="AU6" s="427" t="s">
        <v>32</v>
      </c>
      <c r="AV6" s="428"/>
      <c r="AW6" s="428"/>
      <c r="AX6" s="428"/>
      <c r="AY6" s="429" t="s">
        <v>40</v>
      </c>
      <c r="AZ6" s="430"/>
      <c r="BA6" s="430"/>
      <c r="BB6" s="430"/>
      <c r="BC6" s="430"/>
      <c r="BD6" s="430"/>
      <c r="BE6" s="430"/>
      <c r="BF6" s="430"/>
      <c r="BG6" s="430"/>
      <c r="BH6" s="430"/>
      <c r="BI6" s="430"/>
      <c r="BJ6" s="430"/>
      <c r="BK6" s="430"/>
      <c r="BL6" s="430"/>
      <c r="BM6" s="431"/>
      <c r="BN6" s="432">
        <v>4136023</v>
      </c>
      <c r="BO6" s="433"/>
      <c r="BP6" s="433"/>
      <c r="BQ6" s="433"/>
      <c r="BR6" s="433"/>
      <c r="BS6" s="433"/>
      <c r="BT6" s="433"/>
      <c r="BU6" s="434"/>
      <c r="BV6" s="432">
        <v>3586075</v>
      </c>
      <c r="BW6" s="433"/>
      <c r="BX6" s="433"/>
      <c r="BY6" s="433"/>
      <c r="BZ6" s="433"/>
      <c r="CA6" s="433"/>
      <c r="CB6" s="433"/>
      <c r="CC6" s="434"/>
      <c r="CD6" s="435" t="s">
        <v>41</v>
      </c>
      <c r="CE6" s="436"/>
      <c r="CF6" s="436"/>
      <c r="CG6" s="436"/>
      <c r="CH6" s="436"/>
      <c r="CI6" s="436"/>
      <c r="CJ6" s="436"/>
      <c r="CK6" s="436"/>
      <c r="CL6" s="436"/>
      <c r="CM6" s="436"/>
      <c r="CN6" s="436"/>
      <c r="CO6" s="436"/>
      <c r="CP6" s="436"/>
      <c r="CQ6" s="436"/>
      <c r="CR6" s="436"/>
      <c r="CS6" s="437"/>
      <c r="CT6" s="438">
        <v>91.6</v>
      </c>
      <c r="CU6" s="439"/>
      <c r="CV6" s="439"/>
      <c r="CW6" s="439"/>
      <c r="CX6" s="439"/>
      <c r="CY6" s="439"/>
      <c r="CZ6" s="439"/>
      <c r="DA6" s="440"/>
      <c r="DB6" s="438">
        <v>91.8</v>
      </c>
      <c r="DC6" s="439"/>
      <c r="DD6" s="439"/>
      <c r="DE6" s="439"/>
      <c r="DF6" s="439"/>
      <c r="DG6" s="439"/>
      <c r="DH6" s="439"/>
      <c r="DI6" s="440"/>
    </row>
    <row r="7" spans="1:119" ht="18.75" customHeight="1" x14ac:dyDescent="0.15">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18"/>
      <c r="AD7" s="419"/>
      <c r="AE7" s="419"/>
      <c r="AF7" s="419"/>
      <c r="AG7" s="419"/>
      <c r="AH7" s="419"/>
      <c r="AI7" s="419"/>
      <c r="AJ7" s="419"/>
      <c r="AK7" s="419"/>
      <c r="AL7" s="420"/>
      <c r="AM7" s="424" t="s">
        <v>42</v>
      </c>
      <c r="AN7" s="425"/>
      <c r="AO7" s="425"/>
      <c r="AP7" s="425"/>
      <c r="AQ7" s="425"/>
      <c r="AR7" s="425"/>
      <c r="AS7" s="425"/>
      <c r="AT7" s="426"/>
      <c r="AU7" s="427" t="s">
        <v>32</v>
      </c>
      <c r="AV7" s="428"/>
      <c r="AW7" s="428"/>
      <c r="AX7" s="428"/>
      <c r="AY7" s="429" t="s">
        <v>43</v>
      </c>
      <c r="AZ7" s="430"/>
      <c r="BA7" s="430"/>
      <c r="BB7" s="430"/>
      <c r="BC7" s="430"/>
      <c r="BD7" s="430"/>
      <c r="BE7" s="430"/>
      <c r="BF7" s="430"/>
      <c r="BG7" s="430"/>
      <c r="BH7" s="430"/>
      <c r="BI7" s="430"/>
      <c r="BJ7" s="430"/>
      <c r="BK7" s="430"/>
      <c r="BL7" s="430"/>
      <c r="BM7" s="431"/>
      <c r="BN7" s="432">
        <v>344519</v>
      </c>
      <c r="BO7" s="433"/>
      <c r="BP7" s="433"/>
      <c r="BQ7" s="433"/>
      <c r="BR7" s="433"/>
      <c r="BS7" s="433"/>
      <c r="BT7" s="433"/>
      <c r="BU7" s="434"/>
      <c r="BV7" s="432">
        <v>120969</v>
      </c>
      <c r="BW7" s="433"/>
      <c r="BX7" s="433"/>
      <c r="BY7" s="433"/>
      <c r="BZ7" s="433"/>
      <c r="CA7" s="433"/>
      <c r="CB7" s="433"/>
      <c r="CC7" s="434"/>
      <c r="CD7" s="435" t="s">
        <v>44</v>
      </c>
      <c r="CE7" s="436"/>
      <c r="CF7" s="436"/>
      <c r="CG7" s="436"/>
      <c r="CH7" s="436"/>
      <c r="CI7" s="436"/>
      <c r="CJ7" s="436"/>
      <c r="CK7" s="436"/>
      <c r="CL7" s="436"/>
      <c r="CM7" s="436"/>
      <c r="CN7" s="436"/>
      <c r="CO7" s="436"/>
      <c r="CP7" s="436"/>
      <c r="CQ7" s="436"/>
      <c r="CR7" s="436"/>
      <c r="CS7" s="437"/>
      <c r="CT7" s="432">
        <v>30442460</v>
      </c>
      <c r="CU7" s="433"/>
      <c r="CV7" s="433"/>
      <c r="CW7" s="433"/>
      <c r="CX7" s="433"/>
      <c r="CY7" s="433"/>
      <c r="CZ7" s="433"/>
      <c r="DA7" s="434"/>
      <c r="DB7" s="432">
        <v>31754474</v>
      </c>
      <c r="DC7" s="433"/>
      <c r="DD7" s="433"/>
      <c r="DE7" s="433"/>
      <c r="DF7" s="433"/>
      <c r="DG7" s="433"/>
      <c r="DH7" s="433"/>
      <c r="DI7" s="434"/>
    </row>
    <row r="8" spans="1:119" ht="18.75" customHeight="1" thickBot="1" x14ac:dyDescent="0.2">
      <c r="A8" s="40"/>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45</v>
      </c>
      <c r="AN8" s="425"/>
      <c r="AO8" s="425"/>
      <c r="AP8" s="425"/>
      <c r="AQ8" s="425"/>
      <c r="AR8" s="425"/>
      <c r="AS8" s="425"/>
      <c r="AT8" s="426"/>
      <c r="AU8" s="427" t="s">
        <v>32</v>
      </c>
      <c r="AV8" s="428"/>
      <c r="AW8" s="428"/>
      <c r="AX8" s="428"/>
      <c r="AY8" s="429" t="s">
        <v>46</v>
      </c>
      <c r="AZ8" s="430"/>
      <c r="BA8" s="430"/>
      <c r="BB8" s="430"/>
      <c r="BC8" s="430"/>
      <c r="BD8" s="430"/>
      <c r="BE8" s="430"/>
      <c r="BF8" s="430"/>
      <c r="BG8" s="430"/>
      <c r="BH8" s="430"/>
      <c r="BI8" s="430"/>
      <c r="BJ8" s="430"/>
      <c r="BK8" s="430"/>
      <c r="BL8" s="430"/>
      <c r="BM8" s="431"/>
      <c r="BN8" s="432">
        <v>3791504</v>
      </c>
      <c r="BO8" s="433"/>
      <c r="BP8" s="433"/>
      <c r="BQ8" s="433"/>
      <c r="BR8" s="433"/>
      <c r="BS8" s="433"/>
      <c r="BT8" s="433"/>
      <c r="BU8" s="434"/>
      <c r="BV8" s="432">
        <v>3465106</v>
      </c>
      <c r="BW8" s="433"/>
      <c r="BX8" s="433"/>
      <c r="BY8" s="433"/>
      <c r="BZ8" s="433"/>
      <c r="CA8" s="433"/>
      <c r="CB8" s="433"/>
      <c r="CC8" s="434"/>
      <c r="CD8" s="435" t="s">
        <v>47</v>
      </c>
      <c r="CE8" s="436"/>
      <c r="CF8" s="436"/>
      <c r="CG8" s="436"/>
      <c r="CH8" s="436"/>
      <c r="CI8" s="436"/>
      <c r="CJ8" s="436"/>
      <c r="CK8" s="436"/>
      <c r="CL8" s="436"/>
      <c r="CM8" s="436"/>
      <c r="CN8" s="436"/>
      <c r="CO8" s="436"/>
      <c r="CP8" s="436"/>
      <c r="CQ8" s="436"/>
      <c r="CR8" s="436"/>
      <c r="CS8" s="437"/>
      <c r="CT8" s="441">
        <v>0.28000000000000003</v>
      </c>
      <c r="CU8" s="442"/>
      <c r="CV8" s="442"/>
      <c r="CW8" s="442"/>
      <c r="CX8" s="442"/>
      <c r="CY8" s="442"/>
      <c r="CZ8" s="442"/>
      <c r="DA8" s="443"/>
      <c r="DB8" s="441">
        <v>0.27</v>
      </c>
      <c r="DC8" s="442"/>
      <c r="DD8" s="442"/>
      <c r="DE8" s="442"/>
      <c r="DF8" s="442"/>
      <c r="DG8" s="442"/>
      <c r="DH8" s="442"/>
      <c r="DI8" s="443"/>
    </row>
    <row r="9" spans="1:119" ht="18.75" customHeight="1" thickBot="1" x14ac:dyDescent="0.2">
      <c r="A9" s="40"/>
      <c r="B9" s="395" t="s">
        <v>48</v>
      </c>
      <c r="C9" s="396"/>
      <c r="D9" s="396"/>
      <c r="E9" s="396"/>
      <c r="F9" s="396"/>
      <c r="G9" s="396"/>
      <c r="H9" s="396"/>
      <c r="I9" s="396"/>
      <c r="J9" s="396"/>
      <c r="K9" s="444"/>
      <c r="L9" s="445" t="s">
        <v>49</v>
      </c>
      <c r="M9" s="446"/>
      <c r="N9" s="446"/>
      <c r="O9" s="446"/>
      <c r="P9" s="446"/>
      <c r="Q9" s="447"/>
      <c r="R9" s="448">
        <v>75783</v>
      </c>
      <c r="S9" s="449"/>
      <c r="T9" s="449"/>
      <c r="U9" s="449"/>
      <c r="V9" s="450"/>
      <c r="W9" s="358" t="s">
        <v>50</v>
      </c>
      <c r="X9" s="359"/>
      <c r="Y9" s="359"/>
      <c r="Z9" s="359"/>
      <c r="AA9" s="359"/>
      <c r="AB9" s="359"/>
      <c r="AC9" s="359"/>
      <c r="AD9" s="359"/>
      <c r="AE9" s="359"/>
      <c r="AF9" s="359"/>
      <c r="AG9" s="359"/>
      <c r="AH9" s="359"/>
      <c r="AI9" s="359"/>
      <c r="AJ9" s="359"/>
      <c r="AK9" s="359"/>
      <c r="AL9" s="360"/>
      <c r="AM9" s="424" t="s">
        <v>51</v>
      </c>
      <c r="AN9" s="425"/>
      <c r="AO9" s="425"/>
      <c r="AP9" s="425"/>
      <c r="AQ9" s="425"/>
      <c r="AR9" s="425"/>
      <c r="AS9" s="425"/>
      <c r="AT9" s="426"/>
      <c r="AU9" s="427" t="s">
        <v>32</v>
      </c>
      <c r="AV9" s="428"/>
      <c r="AW9" s="428"/>
      <c r="AX9" s="428"/>
      <c r="AY9" s="429" t="s">
        <v>52</v>
      </c>
      <c r="AZ9" s="430"/>
      <c r="BA9" s="430"/>
      <c r="BB9" s="430"/>
      <c r="BC9" s="430"/>
      <c r="BD9" s="430"/>
      <c r="BE9" s="430"/>
      <c r="BF9" s="430"/>
      <c r="BG9" s="430"/>
      <c r="BH9" s="430"/>
      <c r="BI9" s="430"/>
      <c r="BJ9" s="430"/>
      <c r="BK9" s="430"/>
      <c r="BL9" s="430"/>
      <c r="BM9" s="431"/>
      <c r="BN9" s="432">
        <v>326398</v>
      </c>
      <c r="BO9" s="433"/>
      <c r="BP9" s="433"/>
      <c r="BQ9" s="433"/>
      <c r="BR9" s="433"/>
      <c r="BS9" s="433"/>
      <c r="BT9" s="433"/>
      <c r="BU9" s="434"/>
      <c r="BV9" s="432">
        <v>501182</v>
      </c>
      <c r="BW9" s="433"/>
      <c r="BX9" s="433"/>
      <c r="BY9" s="433"/>
      <c r="BZ9" s="433"/>
      <c r="CA9" s="433"/>
      <c r="CB9" s="433"/>
      <c r="CC9" s="434"/>
      <c r="CD9" s="435" t="s">
        <v>53</v>
      </c>
      <c r="CE9" s="436"/>
      <c r="CF9" s="436"/>
      <c r="CG9" s="436"/>
      <c r="CH9" s="436"/>
      <c r="CI9" s="436"/>
      <c r="CJ9" s="436"/>
      <c r="CK9" s="436"/>
      <c r="CL9" s="436"/>
      <c r="CM9" s="436"/>
      <c r="CN9" s="436"/>
      <c r="CO9" s="436"/>
      <c r="CP9" s="436"/>
      <c r="CQ9" s="436"/>
      <c r="CR9" s="436"/>
      <c r="CS9" s="437"/>
      <c r="CT9" s="398">
        <v>17.600000000000001</v>
      </c>
      <c r="CU9" s="399"/>
      <c r="CV9" s="399"/>
      <c r="CW9" s="399"/>
      <c r="CX9" s="399"/>
      <c r="CY9" s="399"/>
      <c r="CZ9" s="399"/>
      <c r="DA9" s="400"/>
      <c r="DB9" s="398">
        <v>18</v>
      </c>
      <c r="DC9" s="399"/>
      <c r="DD9" s="399"/>
      <c r="DE9" s="399"/>
      <c r="DF9" s="399"/>
      <c r="DG9" s="399"/>
      <c r="DH9" s="399"/>
      <c r="DI9" s="400"/>
    </row>
    <row r="10" spans="1:119" ht="18.75" customHeight="1" thickBot="1" x14ac:dyDescent="0.2">
      <c r="A10" s="40"/>
      <c r="B10" s="395"/>
      <c r="C10" s="396"/>
      <c r="D10" s="396"/>
      <c r="E10" s="396"/>
      <c r="F10" s="396"/>
      <c r="G10" s="396"/>
      <c r="H10" s="396"/>
      <c r="I10" s="396"/>
      <c r="J10" s="396"/>
      <c r="K10" s="444"/>
      <c r="L10" s="451" t="s">
        <v>54</v>
      </c>
      <c r="M10" s="425"/>
      <c r="N10" s="425"/>
      <c r="O10" s="425"/>
      <c r="P10" s="425"/>
      <c r="Q10" s="426"/>
      <c r="R10" s="452">
        <v>82739</v>
      </c>
      <c r="S10" s="453"/>
      <c r="T10" s="453"/>
      <c r="U10" s="453"/>
      <c r="V10" s="454"/>
      <c r="W10" s="389"/>
      <c r="X10" s="390"/>
      <c r="Y10" s="390"/>
      <c r="Z10" s="390"/>
      <c r="AA10" s="390"/>
      <c r="AB10" s="390"/>
      <c r="AC10" s="390"/>
      <c r="AD10" s="390"/>
      <c r="AE10" s="390"/>
      <c r="AF10" s="390"/>
      <c r="AG10" s="390"/>
      <c r="AH10" s="390"/>
      <c r="AI10" s="390"/>
      <c r="AJ10" s="390"/>
      <c r="AK10" s="390"/>
      <c r="AL10" s="393"/>
      <c r="AM10" s="424" t="s">
        <v>55</v>
      </c>
      <c r="AN10" s="425"/>
      <c r="AO10" s="425"/>
      <c r="AP10" s="425"/>
      <c r="AQ10" s="425"/>
      <c r="AR10" s="425"/>
      <c r="AS10" s="425"/>
      <c r="AT10" s="426"/>
      <c r="AU10" s="427" t="s">
        <v>56</v>
      </c>
      <c r="AV10" s="428"/>
      <c r="AW10" s="428"/>
      <c r="AX10" s="428"/>
      <c r="AY10" s="429" t="s">
        <v>57</v>
      </c>
      <c r="AZ10" s="430"/>
      <c r="BA10" s="430"/>
      <c r="BB10" s="430"/>
      <c r="BC10" s="430"/>
      <c r="BD10" s="430"/>
      <c r="BE10" s="430"/>
      <c r="BF10" s="430"/>
      <c r="BG10" s="430"/>
      <c r="BH10" s="430"/>
      <c r="BI10" s="430"/>
      <c r="BJ10" s="430"/>
      <c r="BK10" s="430"/>
      <c r="BL10" s="430"/>
      <c r="BM10" s="431"/>
      <c r="BN10" s="432">
        <v>1769087</v>
      </c>
      <c r="BO10" s="433"/>
      <c r="BP10" s="433"/>
      <c r="BQ10" s="433"/>
      <c r="BR10" s="433"/>
      <c r="BS10" s="433"/>
      <c r="BT10" s="433"/>
      <c r="BU10" s="434"/>
      <c r="BV10" s="432">
        <v>1875167</v>
      </c>
      <c r="BW10" s="433"/>
      <c r="BX10" s="433"/>
      <c r="BY10" s="433"/>
      <c r="BZ10" s="433"/>
      <c r="CA10" s="433"/>
      <c r="CB10" s="433"/>
      <c r="CC10" s="434"/>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5"/>
      <c r="C11" s="396"/>
      <c r="D11" s="396"/>
      <c r="E11" s="396"/>
      <c r="F11" s="396"/>
      <c r="G11" s="396"/>
      <c r="H11" s="396"/>
      <c r="I11" s="396"/>
      <c r="J11" s="396"/>
      <c r="K11" s="444"/>
      <c r="L11" s="455" t="s">
        <v>59</v>
      </c>
      <c r="M11" s="456"/>
      <c r="N11" s="456"/>
      <c r="O11" s="456"/>
      <c r="P11" s="456"/>
      <c r="Q11" s="457"/>
      <c r="R11" s="458" t="s">
        <v>60</v>
      </c>
      <c r="S11" s="459"/>
      <c r="T11" s="459"/>
      <c r="U11" s="459"/>
      <c r="V11" s="460"/>
      <c r="W11" s="389"/>
      <c r="X11" s="390"/>
      <c r="Y11" s="390"/>
      <c r="Z11" s="390"/>
      <c r="AA11" s="390"/>
      <c r="AB11" s="390"/>
      <c r="AC11" s="390"/>
      <c r="AD11" s="390"/>
      <c r="AE11" s="390"/>
      <c r="AF11" s="390"/>
      <c r="AG11" s="390"/>
      <c r="AH11" s="390"/>
      <c r="AI11" s="390"/>
      <c r="AJ11" s="390"/>
      <c r="AK11" s="390"/>
      <c r="AL11" s="393"/>
      <c r="AM11" s="424" t="s">
        <v>61</v>
      </c>
      <c r="AN11" s="425"/>
      <c r="AO11" s="425"/>
      <c r="AP11" s="425"/>
      <c r="AQ11" s="425"/>
      <c r="AR11" s="425"/>
      <c r="AS11" s="425"/>
      <c r="AT11" s="426"/>
      <c r="AU11" s="427" t="s">
        <v>56</v>
      </c>
      <c r="AV11" s="428"/>
      <c r="AW11" s="428"/>
      <c r="AX11" s="428"/>
      <c r="AY11" s="429" t="s">
        <v>62</v>
      </c>
      <c r="AZ11" s="430"/>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63</v>
      </c>
      <c r="CE11" s="436"/>
      <c r="CF11" s="436"/>
      <c r="CG11" s="436"/>
      <c r="CH11" s="436"/>
      <c r="CI11" s="436"/>
      <c r="CJ11" s="436"/>
      <c r="CK11" s="436"/>
      <c r="CL11" s="436"/>
      <c r="CM11" s="436"/>
      <c r="CN11" s="436"/>
      <c r="CO11" s="436"/>
      <c r="CP11" s="436"/>
      <c r="CQ11" s="436"/>
      <c r="CR11" s="436"/>
      <c r="CS11" s="437"/>
      <c r="CT11" s="441" t="s">
        <v>64</v>
      </c>
      <c r="CU11" s="442"/>
      <c r="CV11" s="442"/>
      <c r="CW11" s="442"/>
      <c r="CX11" s="442"/>
      <c r="CY11" s="442"/>
      <c r="CZ11" s="442"/>
      <c r="DA11" s="443"/>
      <c r="DB11" s="441" t="s">
        <v>64</v>
      </c>
      <c r="DC11" s="442"/>
      <c r="DD11" s="442"/>
      <c r="DE11" s="442"/>
      <c r="DF11" s="442"/>
      <c r="DG11" s="442"/>
      <c r="DH11" s="442"/>
      <c r="DI11" s="443"/>
    </row>
    <row r="12" spans="1:119" ht="18.75" customHeight="1" x14ac:dyDescent="0.15">
      <c r="A12" s="40"/>
      <c r="B12" s="461" t="s">
        <v>65</v>
      </c>
      <c r="C12" s="462"/>
      <c r="D12" s="462"/>
      <c r="E12" s="462"/>
      <c r="F12" s="462"/>
      <c r="G12" s="462"/>
      <c r="H12" s="462"/>
      <c r="I12" s="462"/>
      <c r="J12" s="462"/>
      <c r="K12" s="463"/>
      <c r="L12" s="470" t="s">
        <v>66</v>
      </c>
      <c r="M12" s="471"/>
      <c r="N12" s="471"/>
      <c r="O12" s="471"/>
      <c r="P12" s="471"/>
      <c r="Q12" s="472"/>
      <c r="R12" s="473">
        <v>75101</v>
      </c>
      <c r="S12" s="474"/>
      <c r="T12" s="474"/>
      <c r="U12" s="474"/>
      <c r="V12" s="475"/>
      <c r="W12" s="476" t="s">
        <v>24</v>
      </c>
      <c r="X12" s="428"/>
      <c r="Y12" s="428"/>
      <c r="Z12" s="428"/>
      <c r="AA12" s="428"/>
      <c r="AB12" s="477"/>
      <c r="AC12" s="478" t="s">
        <v>67</v>
      </c>
      <c r="AD12" s="479"/>
      <c r="AE12" s="479"/>
      <c r="AF12" s="479"/>
      <c r="AG12" s="480"/>
      <c r="AH12" s="478" t="s">
        <v>68</v>
      </c>
      <c r="AI12" s="479"/>
      <c r="AJ12" s="479"/>
      <c r="AK12" s="479"/>
      <c r="AL12" s="481"/>
      <c r="AM12" s="424" t="s">
        <v>69</v>
      </c>
      <c r="AN12" s="425"/>
      <c r="AO12" s="425"/>
      <c r="AP12" s="425"/>
      <c r="AQ12" s="425"/>
      <c r="AR12" s="425"/>
      <c r="AS12" s="425"/>
      <c r="AT12" s="426"/>
      <c r="AU12" s="427" t="s">
        <v>32</v>
      </c>
      <c r="AV12" s="428"/>
      <c r="AW12" s="428"/>
      <c r="AX12" s="428"/>
      <c r="AY12" s="429" t="s">
        <v>70</v>
      </c>
      <c r="AZ12" s="430"/>
      <c r="BA12" s="430"/>
      <c r="BB12" s="430"/>
      <c r="BC12" s="430"/>
      <c r="BD12" s="430"/>
      <c r="BE12" s="430"/>
      <c r="BF12" s="430"/>
      <c r="BG12" s="430"/>
      <c r="BH12" s="430"/>
      <c r="BI12" s="430"/>
      <c r="BJ12" s="430"/>
      <c r="BK12" s="430"/>
      <c r="BL12" s="430"/>
      <c r="BM12" s="431"/>
      <c r="BN12" s="432">
        <v>331413</v>
      </c>
      <c r="BO12" s="433"/>
      <c r="BP12" s="433"/>
      <c r="BQ12" s="433"/>
      <c r="BR12" s="433"/>
      <c r="BS12" s="433"/>
      <c r="BT12" s="433"/>
      <c r="BU12" s="434"/>
      <c r="BV12" s="432">
        <v>0</v>
      </c>
      <c r="BW12" s="433"/>
      <c r="BX12" s="433"/>
      <c r="BY12" s="433"/>
      <c r="BZ12" s="433"/>
      <c r="CA12" s="433"/>
      <c r="CB12" s="433"/>
      <c r="CC12" s="434"/>
      <c r="CD12" s="435" t="s">
        <v>71</v>
      </c>
      <c r="CE12" s="436"/>
      <c r="CF12" s="436"/>
      <c r="CG12" s="436"/>
      <c r="CH12" s="436"/>
      <c r="CI12" s="436"/>
      <c r="CJ12" s="436"/>
      <c r="CK12" s="436"/>
      <c r="CL12" s="436"/>
      <c r="CM12" s="436"/>
      <c r="CN12" s="436"/>
      <c r="CO12" s="436"/>
      <c r="CP12" s="436"/>
      <c r="CQ12" s="436"/>
      <c r="CR12" s="436"/>
      <c r="CS12" s="437"/>
      <c r="CT12" s="441" t="s">
        <v>64</v>
      </c>
      <c r="CU12" s="442"/>
      <c r="CV12" s="442"/>
      <c r="CW12" s="442"/>
      <c r="CX12" s="442"/>
      <c r="CY12" s="442"/>
      <c r="CZ12" s="442"/>
      <c r="DA12" s="443"/>
      <c r="DB12" s="441" t="s">
        <v>64</v>
      </c>
      <c r="DC12" s="442"/>
      <c r="DD12" s="442"/>
      <c r="DE12" s="442"/>
      <c r="DF12" s="442"/>
      <c r="DG12" s="442"/>
      <c r="DH12" s="442"/>
      <c r="DI12" s="443"/>
    </row>
    <row r="13" spans="1:119" ht="18.75" customHeight="1" x14ac:dyDescent="0.15">
      <c r="A13" s="40"/>
      <c r="B13" s="464"/>
      <c r="C13" s="465"/>
      <c r="D13" s="465"/>
      <c r="E13" s="465"/>
      <c r="F13" s="465"/>
      <c r="G13" s="465"/>
      <c r="H13" s="465"/>
      <c r="I13" s="465"/>
      <c r="J13" s="465"/>
      <c r="K13" s="466"/>
      <c r="L13" s="49"/>
      <c r="M13" s="492" t="s">
        <v>72</v>
      </c>
      <c r="N13" s="493"/>
      <c r="O13" s="493"/>
      <c r="P13" s="493"/>
      <c r="Q13" s="494"/>
      <c r="R13" s="485">
        <v>74704</v>
      </c>
      <c r="S13" s="486"/>
      <c r="T13" s="486"/>
      <c r="U13" s="486"/>
      <c r="V13" s="487"/>
      <c r="W13" s="411" t="s">
        <v>73</v>
      </c>
      <c r="X13" s="412"/>
      <c r="Y13" s="412"/>
      <c r="Z13" s="412"/>
      <c r="AA13" s="412"/>
      <c r="AB13" s="402"/>
      <c r="AC13" s="452">
        <v>4294</v>
      </c>
      <c r="AD13" s="453"/>
      <c r="AE13" s="453"/>
      <c r="AF13" s="453"/>
      <c r="AG13" s="495"/>
      <c r="AH13" s="452">
        <v>5064</v>
      </c>
      <c r="AI13" s="453"/>
      <c r="AJ13" s="453"/>
      <c r="AK13" s="453"/>
      <c r="AL13" s="454"/>
      <c r="AM13" s="424" t="s">
        <v>74</v>
      </c>
      <c r="AN13" s="425"/>
      <c r="AO13" s="425"/>
      <c r="AP13" s="425"/>
      <c r="AQ13" s="425"/>
      <c r="AR13" s="425"/>
      <c r="AS13" s="425"/>
      <c r="AT13" s="426"/>
      <c r="AU13" s="427" t="s">
        <v>56</v>
      </c>
      <c r="AV13" s="428"/>
      <c r="AW13" s="428"/>
      <c r="AX13" s="428"/>
      <c r="AY13" s="429" t="s">
        <v>75</v>
      </c>
      <c r="AZ13" s="430"/>
      <c r="BA13" s="430"/>
      <c r="BB13" s="430"/>
      <c r="BC13" s="430"/>
      <c r="BD13" s="430"/>
      <c r="BE13" s="430"/>
      <c r="BF13" s="430"/>
      <c r="BG13" s="430"/>
      <c r="BH13" s="430"/>
      <c r="BI13" s="430"/>
      <c r="BJ13" s="430"/>
      <c r="BK13" s="430"/>
      <c r="BL13" s="430"/>
      <c r="BM13" s="431"/>
      <c r="BN13" s="432">
        <v>1764072</v>
      </c>
      <c r="BO13" s="433"/>
      <c r="BP13" s="433"/>
      <c r="BQ13" s="433"/>
      <c r="BR13" s="433"/>
      <c r="BS13" s="433"/>
      <c r="BT13" s="433"/>
      <c r="BU13" s="434"/>
      <c r="BV13" s="432">
        <v>2376349</v>
      </c>
      <c r="BW13" s="433"/>
      <c r="BX13" s="433"/>
      <c r="BY13" s="433"/>
      <c r="BZ13" s="433"/>
      <c r="CA13" s="433"/>
      <c r="CB13" s="433"/>
      <c r="CC13" s="434"/>
      <c r="CD13" s="435" t="s">
        <v>76</v>
      </c>
      <c r="CE13" s="436"/>
      <c r="CF13" s="436"/>
      <c r="CG13" s="436"/>
      <c r="CH13" s="436"/>
      <c r="CI13" s="436"/>
      <c r="CJ13" s="436"/>
      <c r="CK13" s="436"/>
      <c r="CL13" s="436"/>
      <c r="CM13" s="436"/>
      <c r="CN13" s="436"/>
      <c r="CO13" s="436"/>
      <c r="CP13" s="436"/>
      <c r="CQ13" s="436"/>
      <c r="CR13" s="436"/>
      <c r="CS13" s="437"/>
      <c r="CT13" s="398">
        <v>9.6999999999999993</v>
      </c>
      <c r="CU13" s="399"/>
      <c r="CV13" s="399"/>
      <c r="CW13" s="399"/>
      <c r="CX13" s="399"/>
      <c r="CY13" s="399"/>
      <c r="CZ13" s="399"/>
      <c r="DA13" s="400"/>
      <c r="DB13" s="398">
        <v>9.5</v>
      </c>
      <c r="DC13" s="399"/>
      <c r="DD13" s="399"/>
      <c r="DE13" s="399"/>
      <c r="DF13" s="399"/>
      <c r="DG13" s="399"/>
      <c r="DH13" s="399"/>
      <c r="DI13" s="400"/>
    </row>
    <row r="14" spans="1:119" ht="18.75" customHeight="1" thickBot="1" x14ac:dyDescent="0.2">
      <c r="A14" s="40"/>
      <c r="B14" s="464"/>
      <c r="C14" s="465"/>
      <c r="D14" s="465"/>
      <c r="E14" s="465"/>
      <c r="F14" s="465"/>
      <c r="G14" s="465"/>
      <c r="H14" s="465"/>
      <c r="I14" s="465"/>
      <c r="J14" s="465"/>
      <c r="K14" s="466"/>
      <c r="L14" s="482" t="s">
        <v>77</v>
      </c>
      <c r="M14" s="483"/>
      <c r="N14" s="483"/>
      <c r="O14" s="483"/>
      <c r="P14" s="483"/>
      <c r="Q14" s="484"/>
      <c r="R14" s="485">
        <v>76683</v>
      </c>
      <c r="S14" s="486"/>
      <c r="T14" s="486"/>
      <c r="U14" s="486"/>
      <c r="V14" s="487"/>
      <c r="W14" s="391"/>
      <c r="X14" s="392"/>
      <c r="Y14" s="392"/>
      <c r="Z14" s="392"/>
      <c r="AA14" s="392"/>
      <c r="AB14" s="381"/>
      <c r="AC14" s="488">
        <v>12.3</v>
      </c>
      <c r="AD14" s="489"/>
      <c r="AE14" s="489"/>
      <c r="AF14" s="489"/>
      <c r="AG14" s="490"/>
      <c r="AH14" s="488">
        <v>13.5</v>
      </c>
      <c r="AI14" s="489"/>
      <c r="AJ14" s="489"/>
      <c r="AK14" s="489"/>
      <c r="AL14" s="49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496" t="s">
        <v>78</v>
      </c>
      <c r="CE14" s="497"/>
      <c r="CF14" s="497"/>
      <c r="CG14" s="497"/>
      <c r="CH14" s="497"/>
      <c r="CI14" s="497"/>
      <c r="CJ14" s="497"/>
      <c r="CK14" s="497"/>
      <c r="CL14" s="497"/>
      <c r="CM14" s="497"/>
      <c r="CN14" s="497"/>
      <c r="CO14" s="497"/>
      <c r="CP14" s="497"/>
      <c r="CQ14" s="497"/>
      <c r="CR14" s="497"/>
      <c r="CS14" s="498"/>
      <c r="CT14" s="499" t="s">
        <v>64</v>
      </c>
      <c r="CU14" s="500"/>
      <c r="CV14" s="500"/>
      <c r="CW14" s="500"/>
      <c r="CX14" s="500"/>
      <c r="CY14" s="500"/>
      <c r="CZ14" s="500"/>
      <c r="DA14" s="501"/>
      <c r="DB14" s="499">
        <v>0.6</v>
      </c>
      <c r="DC14" s="500"/>
      <c r="DD14" s="500"/>
      <c r="DE14" s="500"/>
      <c r="DF14" s="500"/>
      <c r="DG14" s="500"/>
      <c r="DH14" s="500"/>
      <c r="DI14" s="501"/>
    </row>
    <row r="15" spans="1:119" ht="18.75" customHeight="1" x14ac:dyDescent="0.15">
      <c r="A15" s="40"/>
      <c r="B15" s="464"/>
      <c r="C15" s="465"/>
      <c r="D15" s="465"/>
      <c r="E15" s="465"/>
      <c r="F15" s="465"/>
      <c r="G15" s="465"/>
      <c r="H15" s="465"/>
      <c r="I15" s="465"/>
      <c r="J15" s="465"/>
      <c r="K15" s="466"/>
      <c r="L15" s="49"/>
      <c r="M15" s="492" t="s">
        <v>72</v>
      </c>
      <c r="N15" s="493"/>
      <c r="O15" s="493"/>
      <c r="P15" s="493"/>
      <c r="Q15" s="494"/>
      <c r="R15" s="485">
        <v>76392</v>
      </c>
      <c r="S15" s="486"/>
      <c r="T15" s="486"/>
      <c r="U15" s="486"/>
      <c r="V15" s="487"/>
      <c r="W15" s="411" t="s">
        <v>79</v>
      </c>
      <c r="X15" s="412"/>
      <c r="Y15" s="412"/>
      <c r="Z15" s="412"/>
      <c r="AA15" s="412"/>
      <c r="AB15" s="402"/>
      <c r="AC15" s="452">
        <v>5832</v>
      </c>
      <c r="AD15" s="453"/>
      <c r="AE15" s="453"/>
      <c r="AF15" s="453"/>
      <c r="AG15" s="495"/>
      <c r="AH15" s="452">
        <v>6290</v>
      </c>
      <c r="AI15" s="453"/>
      <c r="AJ15" s="453"/>
      <c r="AK15" s="453"/>
      <c r="AL15" s="454"/>
      <c r="AM15" s="424"/>
      <c r="AN15" s="425"/>
      <c r="AO15" s="425"/>
      <c r="AP15" s="425"/>
      <c r="AQ15" s="425"/>
      <c r="AR15" s="425"/>
      <c r="AS15" s="425"/>
      <c r="AT15" s="426"/>
      <c r="AU15" s="427"/>
      <c r="AV15" s="428"/>
      <c r="AW15" s="428"/>
      <c r="AX15" s="428"/>
      <c r="AY15" s="361" t="s">
        <v>80</v>
      </c>
      <c r="AZ15" s="362"/>
      <c r="BA15" s="362"/>
      <c r="BB15" s="362"/>
      <c r="BC15" s="362"/>
      <c r="BD15" s="362"/>
      <c r="BE15" s="362"/>
      <c r="BF15" s="362"/>
      <c r="BG15" s="362"/>
      <c r="BH15" s="362"/>
      <c r="BI15" s="362"/>
      <c r="BJ15" s="362"/>
      <c r="BK15" s="362"/>
      <c r="BL15" s="362"/>
      <c r="BM15" s="363"/>
      <c r="BN15" s="364">
        <v>7857733</v>
      </c>
      <c r="BO15" s="365"/>
      <c r="BP15" s="365"/>
      <c r="BQ15" s="365"/>
      <c r="BR15" s="365"/>
      <c r="BS15" s="365"/>
      <c r="BT15" s="365"/>
      <c r="BU15" s="366"/>
      <c r="BV15" s="364">
        <v>7624992</v>
      </c>
      <c r="BW15" s="365"/>
      <c r="BX15" s="365"/>
      <c r="BY15" s="365"/>
      <c r="BZ15" s="365"/>
      <c r="CA15" s="365"/>
      <c r="CB15" s="365"/>
      <c r="CC15" s="366"/>
      <c r="CD15" s="502" t="s">
        <v>81</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15">
      <c r="A16" s="40"/>
      <c r="B16" s="464"/>
      <c r="C16" s="465"/>
      <c r="D16" s="465"/>
      <c r="E16" s="465"/>
      <c r="F16" s="465"/>
      <c r="G16" s="465"/>
      <c r="H16" s="465"/>
      <c r="I16" s="465"/>
      <c r="J16" s="465"/>
      <c r="K16" s="466"/>
      <c r="L16" s="482" t="s">
        <v>82</v>
      </c>
      <c r="M16" s="505"/>
      <c r="N16" s="505"/>
      <c r="O16" s="505"/>
      <c r="P16" s="505"/>
      <c r="Q16" s="506"/>
      <c r="R16" s="507" t="s">
        <v>83</v>
      </c>
      <c r="S16" s="508"/>
      <c r="T16" s="508"/>
      <c r="U16" s="508"/>
      <c r="V16" s="509"/>
      <c r="W16" s="391"/>
      <c r="X16" s="392"/>
      <c r="Y16" s="392"/>
      <c r="Z16" s="392"/>
      <c r="AA16" s="392"/>
      <c r="AB16" s="381"/>
      <c r="AC16" s="488">
        <v>16.7</v>
      </c>
      <c r="AD16" s="489"/>
      <c r="AE16" s="489"/>
      <c r="AF16" s="489"/>
      <c r="AG16" s="490"/>
      <c r="AH16" s="488">
        <v>16.8</v>
      </c>
      <c r="AI16" s="489"/>
      <c r="AJ16" s="489"/>
      <c r="AK16" s="489"/>
      <c r="AL16" s="491"/>
      <c r="AM16" s="424"/>
      <c r="AN16" s="425"/>
      <c r="AO16" s="425"/>
      <c r="AP16" s="425"/>
      <c r="AQ16" s="425"/>
      <c r="AR16" s="425"/>
      <c r="AS16" s="425"/>
      <c r="AT16" s="426"/>
      <c r="AU16" s="427"/>
      <c r="AV16" s="428"/>
      <c r="AW16" s="428"/>
      <c r="AX16" s="428"/>
      <c r="AY16" s="429" t="s">
        <v>84</v>
      </c>
      <c r="AZ16" s="430"/>
      <c r="BA16" s="430"/>
      <c r="BB16" s="430"/>
      <c r="BC16" s="430"/>
      <c r="BD16" s="430"/>
      <c r="BE16" s="430"/>
      <c r="BF16" s="430"/>
      <c r="BG16" s="430"/>
      <c r="BH16" s="430"/>
      <c r="BI16" s="430"/>
      <c r="BJ16" s="430"/>
      <c r="BK16" s="430"/>
      <c r="BL16" s="430"/>
      <c r="BM16" s="431"/>
      <c r="BN16" s="432">
        <v>28226853</v>
      </c>
      <c r="BO16" s="433"/>
      <c r="BP16" s="433"/>
      <c r="BQ16" s="433"/>
      <c r="BR16" s="433"/>
      <c r="BS16" s="433"/>
      <c r="BT16" s="433"/>
      <c r="BU16" s="434"/>
      <c r="BV16" s="432">
        <v>28744127</v>
      </c>
      <c r="BW16" s="433"/>
      <c r="BX16" s="433"/>
      <c r="BY16" s="433"/>
      <c r="BZ16" s="433"/>
      <c r="CA16" s="433"/>
      <c r="CB16" s="433"/>
      <c r="CC16" s="434"/>
      <c r="CD16" s="53"/>
      <c r="CE16" s="513"/>
      <c r="CF16" s="513"/>
      <c r="CG16" s="513"/>
      <c r="CH16" s="513"/>
      <c r="CI16" s="513"/>
      <c r="CJ16" s="513"/>
      <c r="CK16" s="513"/>
      <c r="CL16" s="513"/>
      <c r="CM16" s="513"/>
      <c r="CN16" s="513"/>
      <c r="CO16" s="513"/>
      <c r="CP16" s="513"/>
      <c r="CQ16" s="513"/>
      <c r="CR16" s="513"/>
      <c r="CS16" s="514"/>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40"/>
      <c r="B17" s="467"/>
      <c r="C17" s="468"/>
      <c r="D17" s="468"/>
      <c r="E17" s="468"/>
      <c r="F17" s="468"/>
      <c r="G17" s="468"/>
      <c r="H17" s="468"/>
      <c r="I17" s="468"/>
      <c r="J17" s="468"/>
      <c r="K17" s="469"/>
      <c r="L17" s="54"/>
      <c r="M17" s="510" t="s">
        <v>85</v>
      </c>
      <c r="N17" s="511"/>
      <c r="O17" s="511"/>
      <c r="P17" s="511"/>
      <c r="Q17" s="512"/>
      <c r="R17" s="507" t="s">
        <v>86</v>
      </c>
      <c r="S17" s="508"/>
      <c r="T17" s="508"/>
      <c r="U17" s="508"/>
      <c r="V17" s="509"/>
      <c r="W17" s="411" t="s">
        <v>87</v>
      </c>
      <c r="X17" s="412"/>
      <c r="Y17" s="412"/>
      <c r="Z17" s="412"/>
      <c r="AA17" s="412"/>
      <c r="AB17" s="402"/>
      <c r="AC17" s="452">
        <v>24815</v>
      </c>
      <c r="AD17" s="453"/>
      <c r="AE17" s="453"/>
      <c r="AF17" s="453"/>
      <c r="AG17" s="495"/>
      <c r="AH17" s="452">
        <v>26079</v>
      </c>
      <c r="AI17" s="453"/>
      <c r="AJ17" s="453"/>
      <c r="AK17" s="453"/>
      <c r="AL17" s="454"/>
      <c r="AM17" s="424"/>
      <c r="AN17" s="425"/>
      <c r="AO17" s="425"/>
      <c r="AP17" s="425"/>
      <c r="AQ17" s="425"/>
      <c r="AR17" s="425"/>
      <c r="AS17" s="425"/>
      <c r="AT17" s="426"/>
      <c r="AU17" s="427"/>
      <c r="AV17" s="428"/>
      <c r="AW17" s="428"/>
      <c r="AX17" s="428"/>
      <c r="AY17" s="429" t="s">
        <v>88</v>
      </c>
      <c r="AZ17" s="430"/>
      <c r="BA17" s="430"/>
      <c r="BB17" s="430"/>
      <c r="BC17" s="430"/>
      <c r="BD17" s="430"/>
      <c r="BE17" s="430"/>
      <c r="BF17" s="430"/>
      <c r="BG17" s="430"/>
      <c r="BH17" s="430"/>
      <c r="BI17" s="430"/>
      <c r="BJ17" s="430"/>
      <c r="BK17" s="430"/>
      <c r="BL17" s="430"/>
      <c r="BM17" s="431"/>
      <c r="BN17" s="432">
        <v>9798644</v>
      </c>
      <c r="BO17" s="433"/>
      <c r="BP17" s="433"/>
      <c r="BQ17" s="433"/>
      <c r="BR17" s="433"/>
      <c r="BS17" s="433"/>
      <c r="BT17" s="433"/>
      <c r="BU17" s="434"/>
      <c r="BV17" s="432">
        <v>9487419</v>
      </c>
      <c r="BW17" s="433"/>
      <c r="BX17" s="433"/>
      <c r="BY17" s="433"/>
      <c r="BZ17" s="433"/>
      <c r="CA17" s="433"/>
      <c r="CB17" s="433"/>
      <c r="CC17" s="434"/>
      <c r="CD17" s="53"/>
      <c r="CE17" s="513"/>
      <c r="CF17" s="513"/>
      <c r="CG17" s="513"/>
      <c r="CH17" s="513"/>
      <c r="CI17" s="513"/>
      <c r="CJ17" s="513"/>
      <c r="CK17" s="513"/>
      <c r="CL17" s="513"/>
      <c r="CM17" s="513"/>
      <c r="CN17" s="513"/>
      <c r="CO17" s="513"/>
      <c r="CP17" s="513"/>
      <c r="CQ17" s="513"/>
      <c r="CR17" s="513"/>
      <c r="CS17" s="514"/>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40"/>
      <c r="B18" s="515" t="s">
        <v>89</v>
      </c>
      <c r="C18" s="444"/>
      <c r="D18" s="444"/>
      <c r="E18" s="516"/>
      <c r="F18" s="516"/>
      <c r="G18" s="516"/>
      <c r="H18" s="516"/>
      <c r="I18" s="516"/>
      <c r="J18" s="516"/>
      <c r="K18" s="516"/>
      <c r="L18" s="517">
        <v>683.82</v>
      </c>
      <c r="M18" s="517"/>
      <c r="N18" s="517"/>
      <c r="O18" s="517"/>
      <c r="P18" s="517"/>
      <c r="Q18" s="517"/>
      <c r="R18" s="518"/>
      <c r="S18" s="518"/>
      <c r="T18" s="518"/>
      <c r="U18" s="518"/>
      <c r="V18" s="519"/>
      <c r="W18" s="413"/>
      <c r="X18" s="414"/>
      <c r="Y18" s="414"/>
      <c r="Z18" s="414"/>
      <c r="AA18" s="414"/>
      <c r="AB18" s="405"/>
      <c r="AC18" s="520">
        <v>71</v>
      </c>
      <c r="AD18" s="521"/>
      <c r="AE18" s="521"/>
      <c r="AF18" s="521"/>
      <c r="AG18" s="522"/>
      <c r="AH18" s="520">
        <v>69.7</v>
      </c>
      <c r="AI18" s="521"/>
      <c r="AJ18" s="521"/>
      <c r="AK18" s="521"/>
      <c r="AL18" s="523"/>
      <c r="AM18" s="424"/>
      <c r="AN18" s="425"/>
      <c r="AO18" s="425"/>
      <c r="AP18" s="425"/>
      <c r="AQ18" s="425"/>
      <c r="AR18" s="425"/>
      <c r="AS18" s="425"/>
      <c r="AT18" s="426"/>
      <c r="AU18" s="427"/>
      <c r="AV18" s="428"/>
      <c r="AW18" s="428"/>
      <c r="AX18" s="428"/>
      <c r="AY18" s="429" t="s">
        <v>90</v>
      </c>
      <c r="AZ18" s="430"/>
      <c r="BA18" s="430"/>
      <c r="BB18" s="430"/>
      <c r="BC18" s="430"/>
      <c r="BD18" s="430"/>
      <c r="BE18" s="430"/>
      <c r="BF18" s="430"/>
      <c r="BG18" s="430"/>
      <c r="BH18" s="430"/>
      <c r="BI18" s="430"/>
      <c r="BJ18" s="430"/>
      <c r="BK18" s="430"/>
      <c r="BL18" s="430"/>
      <c r="BM18" s="431"/>
      <c r="BN18" s="432">
        <v>27934284</v>
      </c>
      <c r="BO18" s="433"/>
      <c r="BP18" s="433"/>
      <c r="BQ18" s="433"/>
      <c r="BR18" s="433"/>
      <c r="BS18" s="433"/>
      <c r="BT18" s="433"/>
      <c r="BU18" s="434"/>
      <c r="BV18" s="432">
        <v>28553706</v>
      </c>
      <c r="BW18" s="433"/>
      <c r="BX18" s="433"/>
      <c r="BY18" s="433"/>
      <c r="BZ18" s="433"/>
      <c r="CA18" s="433"/>
      <c r="CB18" s="433"/>
      <c r="CC18" s="434"/>
      <c r="CD18" s="53"/>
      <c r="CE18" s="513"/>
      <c r="CF18" s="513"/>
      <c r="CG18" s="513"/>
      <c r="CH18" s="513"/>
      <c r="CI18" s="513"/>
      <c r="CJ18" s="513"/>
      <c r="CK18" s="513"/>
      <c r="CL18" s="513"/>
      <c r="CM18" s="513"/>
      <c r="CN18" s="513"/>
      <c r="CO18" s="513"/>
      <c r="CP18" s="513"/>
      <c r="CQ18" s="513"/>
      <c r="CR18" s="513"/>
      <c r="CS18" s="514"/>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40"/>
      <c r="B19" s="515" t="s">
        <v>91</v>
      </c>
      <c r="C19" s="444"/>
      <c r="D19" s="444"/>
      <c r="E19" s="516"/>
      <c r="F19" s="516"/>
      <c r="G19" s="516"/>
      <c r="H19" s="516"/>
      <c r="I19" s="516"/>
      <c r="J19" s="516"/>
      <c r="K19" s="516"/>
      <c r="L19" s="524">
        <v>111</v>
      </c>
      <c r="M19" s="524"/>
      <c r="N19" s="524"/>
      <c r="O19" s="524"/>
      <c r="P19" s="524"/>
      <c r="Q19" s="524"/>
      <c r="R19" s="525"/>
      <c r="S19" s="525"/>
      <c r="T19" s="525"/>
      <c r="U19" s="525"/>
      <c r="V19" s="526"/>
      <c r="W19" s="358"/>
      <c r="X19" s="359"/>
      <c r="Y19" s="359"/>
      <c r="Z19" s="359"/>
      <c r="AA19" s="359"/>
      <c r="AB19" s="359"/>
      <c r="AC19" s="533"/>
      <c r="AD19" s="533"/>
      <c r="AE19" s="533"/>
      <c r="AF19" s="533"/>
      <c r="AG19" s="533"/>
      <c r="AH19" s="533"/>
      <c r="AI19" s="533"/>
      <c r="AJ19" s="533"/>
      <c r="AK19" s="533"/>
      <c r="AL19" s="534"/>
      <c r="AM19" s="424"/>
      <c r="AN19" s="425"/>
      <c r="AO19" s="425"/>
      <c r="AP19" s="425"/>
      <c r="AQ19" s="425"/>
      <c r="AR19" s="425"/>
      <c r="AS19" s="425"/>
      <c r="AT19" s="426"/>
      <c r="AU19" s="427"/>
      <c r="AV19" s="428"/>
      <c r="AW19" s="428"/>
      <c r="AX19" s="428"/>
      <c r="AY19" s="429" t="s">
        <v>92</v>
      </c>
      <c r="AZ19" s="430"/>
      <c r="BA19" s="430"/>
      <c r="BB19" s="430"/>
      <c r="BC19" s="430"/>
      <c r="BD19" s="430"/>
      <c r="BE19" s="430"/>
      <c r="BF19" s="430"/>
      <c r="BG19" s="430"/>
      <c r="BH19" s="430"/>
      <c r="BI19" s="430"/>
      <c r="BJ19" s="430"/>
      <c r="BK19" s="430"/>
      <c r="BL19" s="430"/>
      <c r="BM19" s="431"/>
      <c r="BN19" s="432">
        <v>40013343</v>
      </c>
      <c r="BO19" s="433"/>
      <c r="BP19" s="433"/>
      <c r="BQ19" s="433"/>
      <c r="BR19" s="433"/>
      <c r="BS19" s="433"/>
      <c r="BT19" s="433"/>
      <c r="BU19" s="434"/>
      <c r="BV19" s="432">
        <v>39532498</v>
      </c>
      <c r="BW19" s="433"/>
      <c r="BX19" s="433"/>
      <c r="BY19" s="433"/>
      <c r="BZ19" s="433"/>
      <c r="CA19" s="433"/>
      <c r="CB19" s="433"/>
      <c r="CC19" s="434"/>
      <c r="CD19" s="53"/>
      <c r="CE19" s="513"/>
      <c r="CF19" s="513"/>
      <c r="CG19" s="513"/>
      <c r="CH19" s="513"/>
      <c r="CI19" s="513"/>
      <c r="CJ19" s="513"/>
      <c r="CK19" s="513"/>
      <c r="CL19" s="513"/>
      <c r="CM19" s="513"/>
      <c r="CN19" s="513"/>
      <c r="CO19" s="513"/>
      <c r="CP19" s="513"/>
      <c r="CQ19" s="513"/>
      <c r="CR19" s="513"/>
      <c r="CS19" s="514"/>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40"/>
      <c r="B20" s="515" t="s">
        <v>93</v>
      </c>
      <c r="C20" s="444"/>
      <c r="D20" s="444"/>
      <c r="E20" s="516"/>
      <c r="F20" s="516"/>
      <c r="G20" s="516"/>
      <c r="H20" s="516"/>
      <c r="I20" s="516"/>
      <c r="J20" s="516"/>
      <c r="K20" s="516"/>
      <c r="L20" s="524">
        <v>31873</v>
      </c>
      <c r="M20" s="524"/>
      <c r="N20" s="524"/>
      <c r="O20" s="524"/>
      <c r="P20" s="524"/>
      <c r="Q20" s="524"/>
      <c r="R20" s="525"/>
      <c r="S20" s="525"/>
      <c r="T20" s="525"/>
      <c r="U20" s="525"/>
      <c r="V20" s="526"/>
      <c r="W20" s="413"/>
      <c r="X20" s="414"/>
      <c r="Y20" s="414"/>
      <c r="Z20" s="414"/>
      <c r="AA20" s="414"/>
      <c r="AB20" s="414"/>
      <c r="AC20" s="527"/>
      <c r="AD20" s="527"/>
      <c r="AE20" s="527"/>
      <c r="AF20" s="527"/>
      <c r="AG20" s="527"/>
      <c r="AH20" s="527"/>
      <c r="AI20" s="527"/>
      <c r="AJ20" s="527"/>
      <c r="AK20" s="527"/>
      <c r="AL20" s="528"/>
      <c r="AM20" s="529"/>
      <c r="AN20" s="456"/>
      <c r="AO20" s="456"/>
      <c r="AP20" s="456"/>
      <c r="AQ20" s="456"/>
      <c r="AR20" s="456"/>
      <c r="AS20" s="456"/>
      <c r="AT20" s="457"/>
      <c r="AU20" s="530"/>
      <c r="AV20" s="531"/>
      <c r="AW20" s="531"/>
      <c r="AX20" s="532"/>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53"/>
      <c r="CE20" s="513"/>
      <c r="CF20" s="513"/>
      <c r="CG20" s="513"/>
      <c r="CH20" s="513"/>
      <c r="CI20" s="513"/>
      <c r="CJ20" s="513"/>
      <c r="CK20" s="513"/>
      <c r="CL20" s="513"/>
      <c r="CM20" s="513"/>
      <c r="CN20" s="513"/>
      <c r="CO20" s="513"/>
      <c r="CP20" s="513"/>
      <c r="CQ20" s="513"/>
      <c r="CR20" s="513"/>
      <c r="CS20" s="514"/>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40"/>
      <c r="B21" s="535" t="s">
        <v>94</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53"/>
      <c r="CE21" s="513"/>
      <c r="CF21" s="513"/>
      <c r="CG21" s="513"/>
      <c r="CH21" s="513"/>
      <c r="CI21" s="513"/>
      <c r="CJ21" s="513"/>
      <c r="CK21" s="513"/>
      <c r="CL21" s="513"/>
      <c r="CM21" s="513"/>
      <c r="CN21" s="513"/>
      <c r="CO21" s="513"/>
      <c r="CP21" s="513"/>
      <c r="CQ21" s="513"/>
      <c r="CR21" s="513"/>
      <c r="CS21" s="514"/>
      <c r="CT21" s="398"/>
      <c r="CU21" s="399"/>
      <c r="CV21" s="399"/>
      <c r="CW21" s="399"/>
      <c r="CX21" s="399"/>
      <c r="CY21" s="399"/>
      <c r="CZ21" s="399"/>
      <c r="DA21" s="400"/>
      <c r="DB21" s="398"/>
      <c r="DC21" s="399"/>
      <c r="DD21" s="399"/>
      <c r="DE21" s="399"/>
      <c r="DF21" s="399"/>
      <c r="DG21" s="399"/>
      <c r="DH21" s="399"/>
      <c r="DI21" s="400"/>
    </row>
    <row r="22" spans="1:113" ht="18.75" customHeight="1" x14ac:dyDescent="0.15">
      <c r="A22" s="40"/>
      <c r="B22" s="544" t="s">
        <v>95</v>
      </c>
      <c r="C22" s="545"/>
      <c r="D22" s="546"/>
      <c r="E22" s="407" t="s">
        <v>24</v>
      </c>
      <c r="F22" s="412"/>
      <c r="G22" s="412"/>
      <c r="H22" s="412"/>
      <c r="I22" s="412"/>
      <c r="J22" s="412"/>
      <c r="K22" s="402"/>
      <c r="L22" s="407" t="s">
        <v>96</v>
      </c>
      <c r="M22" s="412"/>
      <c r="N22" s="412"/>
      <c r="O22" s="412"/>
      <c r="P22" s="402"/>
      <c r="Q22" s="553" t="s">
        <v>97</v>
      </c>
      <c r="R22" s="554"/>
      <c r="S22" s="554"/>
      <c r="T22" s="554"/>
      <c r="U22" s="554"/>
      <c r="V22" s="555"/>
      <c r="W22" s="559" t="s">
        <v>98</v>
      </c>
      <c r="X22" s="545"/>
      <c r="Y22" s="546"/>
      <c r="Z22" s="407" t="s">
        <v>24</v>
      </c>
      <c r="AA22" s="412"/>
      <c r="AB22" s="412"/>
      <c r="AC22" s="412"/>
      <c r="AD22" s="412"/>
      <c r="AE22" s="412"/>
      <c r="AF22" s="412"/>
      <c r="AG22" s="402"/>
      <c r="AH22" s="564" t="s">
        <v>99</v>
      </c>
      <c r="AI22" s="412"/>
      <c r="AJ22" s="412"/>
      <c r="AK22" s="412"/>
      <c r="AL22" s="402"/>
      <c r="AM22" s="564" t="s">
        <v>100</v>
      </c>
      <c r="AN22" s="565"/>
      <c r="AO22" s="565"/>
      <c r="AP22" s="565"/>
      <c r="AQ22" s="565"/>
      <c r="AR22" s="566"/>
      <c r="AS22" s="553" t="s">
        <v>97</v>
      </c>
      <c r="AT22" s="554"/>
      <c r="AU22" s="554"/>
      <c r="AV22" s="554"/>
      <c r="AW22" s="554"/>
      <c r="AX22" s="570"/>
      <c r="AY22" s="361" t="s">
        <v>101</v>
      </c>
      <c r="AZ22" s="362"/>
      <c r="BA22" s="362"/>
      <c r="BB22" s="362"/>
      <c r="BC22" s="362"/>
      <c r="BD22" s="362"/>
      <c r="BE22" s="362"/>
      <c r="BF22" s="362"/>
      <c r="BG22" s="362"/>
      <c r="BH22" s="362"/>
      <c r="BI22" s="362"/>
      <c r="BJ22" s="362"/>
      <c r="BK22" s="362"/>
      <c r="BL22" s="362"/>
      <c r="BM22" s="363"/>
      <c r="BN22" s="364">
        <v>49696981</v>
      </c>
      <c r="BO22" s="365"/>
      <c r="BP22" s="365"/>
      <c r="BQ22" s="365"/>
      <c r="BR22" s="365"/>
      <c r="BS22" s="365"/>
      <c r="BT22" s="365"/>
      <c r="BU22" s="366"/>
      <c r="BV22" s="364">
        <v>50379627</v>
      </c>
      <c r="BW22" s="365"/>
      <c r="BX22" s="365"/>
      <c r="BY22" s="365"/>
      <c r="BZ22" s="365"/>
      <c r="CA22" s="365"/>
      <c r="CB22" s="365"/>
      <c r="CC22" s="366"/>
      <c r="CD22" s="53"/>
      <c r="CE22" s="513"/>
      <c r="CF22" s="513"/>
      <c r="CG22" s="513"/>
      <c r="CH22" s="513"/>
      <c r="CI22" s="513"/>
      <c r="CJ22" s="513"/>
      <c r="CK22" s="513"/>
      <c r="CL22" s="513"/>
      <c r="CM22" s="513"/>
      <c r="CN22" s="513"/>
      <c r="CO22" s="513"/>
      <c r="CP22" s="513"/>
      <c r="CQ22" s="513"/>
      <c r="CR22" s="513"/>
      <c r="CS22" s="514"/>
      <c r="CT22" s="398"/>
      <c r="CU22" s="399"/>
      <c r="CV22" s="399"/>
      <c r="CW22" s="399"/>
      <c r="CX22" s="399"/>
      <c r="CY22" s="399"/>
      <c r="CZ22" s="399"/>
      <c r="DA22" s="400"/>
      <c r="DB22" s="398"/>
      <c r="DC22" s="399"/>
      <c r="DD22" s="399"/>
      <c r="DE22" s="399"/>
      <c r="DF22" s="399"/>
      <c r="DG22" s="399"/>
      <c r="DH22" s="399"/>
      <c r="DI22" s="400"/>
    </row>
    <row r="23" spans="1:113" ht="18.75" customHeight="1" x14ac:dyDescent="0.15">
      <c r="A23" s="40"/>
      <c r="B23" s="547"/>
      <c r="C23" s="548"/>
      <c r="D23" s="549"/>
      <c r="E23" s="387"/>
      <c r="F23" s="392"/>
      <c r="G23" s="392"/>
      <c r="H23" s="392"/>
      <c r="I23" s="392"/>
      <c r="J23" s="392"/>
      <c r="K23" s="381"/>
      <c r="L23" s="387"/>
      <c r="M23" s="392"/>
      <c r="N23" s="392"/>
      <c r="O23" s="392"/>
      <c r="P23" s="381"/>
      <c r="Q23" s="556"/>
      <c r="R23" s="557"/>
      <c r="S23" s="557"/>
      <c r="T23" s="557"/>
      <c r="U23" s="557"/>
      <c r="V23" s="558"/>
      <c r="W23" s="560"/>
      <c r="X23" s="548"/>
      <c r="Y23" s="549"/>
      <c r="Z23" s="387"/>
      <c r="AA23" s="392"/>
      <c r="AB23" s="392"/>
      <c r="AC23" s="392"/>
      <c r="AD23" s="392"/>
      <c r="AE23" s="392"/>
      <c r="AF23" s="392"/>
      <c r="AG23" s="381"/>
      <c r="AH23" s="387"/>
      <c r="AI23" s="392"/>
      <c r="AJ23" s="392"/>
      <c r="AK23" s="392"/>
      <c r="AL23" s="381"/>
      <c r="AM23" s="567"/>
      <c r="AN23" s="568"/>
      <c r="AO23" s="568"/>
      <c r="AP23" s="568"/>
      <c r="AQ23" s="568"/>
      <c r="AR23" s="569"/>
      <c r="AS23" s="556"/>
      <c r="AT23" s="557"/>
      <c r="AU23" s="557"/>
      <c r="AV23" s="557"/>
      <c r="AW23" s="557"/>
      <c r="AX23" s="571"/>
      <c r="AY23" s="429" t="s">
        <v>102</v>
      </c>
      <c r="AZ23" s="430"/>
      <c r="BA23" s="430"/>
      <c r="BB23" s="430"/>
      <c r="BC23" s="430"/>
      <c r="BD23" s="430"/>
      <c r="BE23" s="430"/>
      <c r="BF23" s="430"/>
      <c r="BG23" s="430"/>
      <c r="BH23" s="430"/>
      <c r="BI23" s="430"/>
      <c r="BJ23" s="430"/>
      <c r="BK23" s="430"/>
      <c r="BL23" s="430"/>
      <c r="BM23" s="431"/>
      <c r="BN23" s="432">
        <v>36961397</v>
      </c>
      <c r="BO23" s="433"/>
      <c r="BP23" s="433"/>
      <c r="BQ23" s="433"/>
      <c r="BR23" s="433"/>
      <c r="BS23" s="433"/>
      <c r="BT23" s="433"/>
      <c r="BU23" s="434"/>
      <c r="BV23" s="432">
        <v>36767950</v>
      </c>
      <c r="BW23" s="433"/>
      <c r="BX23" s="433"/>
      <c r="BY23" s="433"/>
      <c r="BZ23" s="433"/>
      <c r="CA23" s="433"/>
      <c r="CB23" s="433"/>
      <c r="CC23" s="434"/>
      <c r="CD23" s="53"/>
      <c r="CE23" s="513"/>
      <c r="CF23" s="513"/>
      <c r="CG23" s="513"/>
      <c r="CH23" s="513"/>
      <c r="CI23" s="513"/>
      <c r="CJ23" s="513"/>
      <c r="CK23" s="513"/>
      <c r="CL23" s="513"/>
      <c r="CM23" s="513"/>
      <c r="CN23" s="513"/>
      <c r="CO23" s="513"/>
      <c r="CP23" s="513"/>
      <c r="CQ23" s="513"/>
      <c r="CR23" s="513"/>
      <c r="CS23" s="514"/>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40"/>
      <c r="B24" s="547"/>
      <c r="C24" s="548"/>
      <c r="D24" s="549"/>
      <c r="E24" s="451" t="s">
        <v>103</v>
      </c>
      <c r="F24" s="425"/>
      <c r="G24" s="425"/>
      <c r="H24" s="425"/>
      <c r="I24" s="425"/>
      <c r="J24" s="425"/>
      <c r="K24" s="426"/>
      <c r="L24" s="452">
        <v>1</v>
      </c>
      <c r="M24" s="453"/>
      <c r="N24" s="453"/>
      <c r="O24" s="453"/>
      <c r="P24" s="495"/>
      <c r="Q24" s="452">
        <v>8700</v>
      </c>
      <c r="R24" s="453"/>
      <c r="S24" s="453"/>
      <c r="T24" s="453"/>
      <c r="U24" s="453"/>
      <c r="V24" s="495"/>
      <c r="W24" s="560"/>
      <c r="X24" s="548"/>
      <c r="Y24" s="549"/>
      <c r="Z24" s="451" t="s">
        <v>104</v>
      </c>
      <c r="AA24" s="425"/>
      <c r="AB24" s="425"/>
      <c r="AC24" s="425"/>
      <c r="AD24" s="425"/>
      <c r="AE24" s="425"/>
      <c r="AF24" s="425"/>
      <c r="AG24" s="426"/>
      <c r="AH24" s="452">
        <v>640</v>
      </c>
      <c r="AI24" s="453"/>
      <c r="AJ24" s="453"/>
      <c r="AK24" s="453"/>
      <c r="AL24" s="495"/>
      <c r="AM24" s="452">
        <v>2080640</v>
      </c>
      <c r="AN24" s="453"/>
      <c r="AO24" s="453"/>
      <c r="AP24" s="453"/>
      <c r="AQ24" s="453"/>
      <c r="AR24" s="495"/>
      <c r="AS24" s="452">
        <v>3251</v>
      </c>
      <c r="AT24" s="453"/>
      <c r="AU24" s="453"/>
      <c r="AV24" s="453"/>
      <c r="AW24" s="453"/>
      <c r="AX24" s="454"/>
      <c r="AY24" s="538" t="s">
        <v>105</v>
      </c>
      <c r="AZ24" s="539"/>
      <c r="BA24" s="539"/>
      <c r="BB24" s="539"/>
      <c r="BC24" s="539"/>
      <c r="BD24" s="539"/>
      <c r="BE24" s="539"/>
      <c r="BF24" s="539"/>
      <c r="BG24" s="539"/>
      <c r="BH24" s="539"/>
      <c r="BI24" s="539"/>
      <c r="BJ24" s="539"/>
      <c r="BK24" s="539"/>
      <c r="BL24" s="539"/>
      <c r="BM24" s="540"/>
      <c r="BN24" s="432">
        <v>34968167</v>
      </c>
      <c r="BO24" s="433"/>
      <c r="BP24" s="433"/>
      <c r="BQ24" s="433"/>
      <c r="BR24" s="433"/>
      <c r="BS24" s="433"/>
      <c r="BT24" s="433"/>
      <c r="BU24" s="434"/>
      <c r="BV24" s="432">
        <v>34167156</v>
      </c>
      <c r="BW24" s="433"/>
      <c r="BX24" s="433"/>
      <c r="BY24" s="433"/>
      <c r="BZ24" s="433"/>
      <c r="CA24" s="433"/>
      <c r="CB24" s="433"/>
      <c r="CC24" s="434"/>
      <c r="CD24" s="53"/>
      <c r="CE24" s="513"/>
      <c r="CF24" s="513"/>
      <c r="CG24" s="513"/>
      <c r="CH24" s="513"/>
      <c r="CI24" s="513"/>
      <c r="CJ24" s="513"/>
      <c r="CK24" s="513"/>
      <c r="CL24" s="513"/>
      <c r="CM24" s="513"/>
      <c r="CN24" s="513"/>
      <c r="CO24" s="513"/>
      <c r="CP24" s="513"/>
      <c r="CQ24" s="513"/>
      <c r="CR24" s="513"/>
      <c r="CS24" s="514"/>
      <c r="CT24" s="398"/>
      <c r="CU24" s="399"/>
      <c r="CV24" s="399"/>
      <c r="CW24" s="399"/>
      <c r="CX24" s="399"/>
      <c r="CY24" s="399"/>
      <c r="CZ24" s="399"/>
      <c r="DA24" s="400"/>
      <c r="DB24" s="398"/>
      <c r="DC24" s="399"/>
      <c r="DD24" s="399"/>
      <c r="DE24" s="399"/>
      <c r="DF24" s="399"/>
      <c r="DG24" s="399"/>
      <c r="DH24" s="399"/>
      <c r="DI24" s="400"/>
    </row>
    <row r="25" spans="1:113" ht="18.75" customHeight="1" x14ac:dyDescent="0.15">
      <c r="A25" s="40"/>
      <c r="B25" s="547"/>
      <c r="C25" s="548"/>
      <c r="D25" s="549"/>
      <c r="E25" s="451" t="s">
        <v>106</v>
      </c>
      <c r="F25" s="425"/>
      <c r="G25" s="425"/>
      <c r="H25" s="425"/>
      <c r="I25" s="425"/>
      <c r="J25" s="425"/>
      <c r="K25" s="426"/>
      <c r="L25" s="452">
        <v>1</v>
      </c>
      <c r="M25" s="453"/>
      <c r="N25" s="453"/>
      <c r="O25" s="453"/>
      <c r="P25" s="495"/>
      <c r="Q25" s="452">
        <v>6650</v>
      </c>
      <c r="R25" s="453"/>
      <c r="S25" s="453"/>
      <c r="T25" s="453"/>
      <c r="U25" s="453"/>
      <c r="V25" s="495"/>
      <c r="W25" s="560"/>
      <c r="X25" s="548"/>
      <c r="Y25" s="549"/>
      <c r="Z25" s="451" t="s">
        <v>107</v>
      </c>
      <c r="AA25" s="425"/>
      <c r="AB25" s="425"/>
      <c r="AC25" s="425"/>
      <c r="AD25" s="425"/>
      <c r="AE25" s="425"/>
      <c r="AF25" s="425"/>
      <c r="AG25" s="426"/>
      <c r="AH25" s="452" t="s">
        <v>64</v>
      </c>
      <c r="AI25" s="453"/>
      <c r="AJ25" s="453"/>
      <c r="AK25" s="453"/>
      <c r="AL25" s="495"/>
      <c r="AM25" s="452" t="s">
        <v>64</v>
      </c>
      <c r="AN25" s="453"/>
      <c r="AO25" s="453"/>
      <c r="AP25" s="453"/>
      <c r="AQ25" s="453"/>
      <c r="AR25" s="495"/>
      <c r="AS25" s="452" t="s">
        <v>64</v>
      </c>
      <c r="AT25" s="453"/>
      <c r="AU25" s="453"/>
      <c r="AV25" s="453"/>
      <c r="AW25" s="453"/>
      <c r="AX25" s="454"/>
      <c r="AY25" s="361" t="s">
        <v>108</v>
      </c>
      <c r="AZ25" s="362"/>
      <c r="BA25" s="362"/>
      <c r="BB25" s="362"/>
      <c r="BC25" s="362"/>
      <c r="BD25" s="362"/>
      <c r="BE25" s="362"/>
      <c r="BF25" s="362"/>
      <c r="BG25" s="362"/>
      <c r="BH25" s="362"/>
      <c r="BI25" s="362"/>
      <c r="BJ25" s="362"/>
      <c r="BK25" s="362"/>
      <c r="BL25" s="362"/>
      <c r="BM25" s="363"/>
      <c r="BN25" s="364">
        <v>3734629</v>
      </c>
      <c r="BO25" s="365"/>
      <c r="BP25" s="365"/>
      <c r="BQ25" s="365"/>
      <c r="BR25" s="365"/>
      <c r="BS25" s="365"/>
      <c r="BT25" s="365"/>
      <c r="BU25" s="366"/>
      <c r="BV25" s="364">
        <v>3735894</v>
      </c>
      <c r="BW25" s="365"/>
      <c r="BX25" s="365"/>
      <c r="BY25" s="365"/>
      <c r="BZ25" s="365"/>
      <c r="CA25" s="365"/>
      <c r="CB25" s="365"/>
      <c r="CC25" s="366"/>
      <c r="CD25" s="53"/>
      <c r="CE25" s="513"/>
      <c r="CF25" s="513"/>
      <c r="CG25" s="513"/>
      <c r="CH25" s="513"/>
      <c r="CI25" s="513"/>
      <c r="CJ25" s="513"/>
      <c r="CK25" s="513"/>
      <c r="CL25" s="513"/>
      <c r="CM25" s="513"/>
      <c r="CN25" s="513"/>
      <c r="CO25" s="513"/>
      <c r="CP25" s="513"/>
      <c r="CQ25" s="513"/>
      <c r="CR25" s="513"/>
      <c r="CS25" s="514"/>
      <c r="CT25" s="398"/>
      <c r="CU25" s="399"/>
      <c r="CV25" s="399"/>
      <c r="CW25" s="399"/>
      <c r="CX25" s="399"/>
      <c r="CY25" s="399"/>
      <c r="CZ25" s="399"/>
      <c r="DA25" s="400"/>
      <c r="DB25" s="398"/>
      <c r="DC25" s="399"/>
      <c r="DD25" s="399"/>
      <c r="DE25" s="399"/>
      <c r="DF25" s="399"/>
      <c r="DG25" s="399"/>
      <c r="DH25" s="399"/>
      <c r="DI25" s="400"/>
    </row>
    <row r="26" spans="1:113" ht="18.75" customHeight="1" x14ac:dyDescent="0.15">
      <c r="A26" s="40"/>
      <c r="B26" s="547"/>
      <c r="C26" s="548"/>
      <c r="D26" s="549"/>
      <c r="E26" s="451" t="s">
        <v>109</v>
      </c>
      <c r="F26" s="425"/>
      <c r="G26" s="425"/>
      <c r="H26" s="425"/>
      <c r="I26" s="425"/>
      <c r="J26" s="425"/>
      <c r="K26" s="426"/>
      <c r="L26" s="452">
        <v>1</v>
      </c>
      <c r="M26" s="453"/>
      <c r="N26" s="453"/>
      <c r="O26" s="453"/>
      <c r="P26" s="495"/>
      <c r="Q26" s="452">
        <v>6050</v>
      </c>
      <c r="R26" s="453"/>
      <c r="S26" s="453"/>
      <c r="T26" s="453"/>
      <c r="U26" s="453"/>
      <c r="V26" s="495"/>
      <c r="W26" s="560"/>
      <c r="X26" s="548"/>
      <c r="Y26" s="549"/>
      <c r="Z26" s="451" t="s">
        <v>110</v>
      </c>
      <c r="AA26" s="572"/>
      <c r="AB26" s="572"/>
      <c r="AC26" s="572"/>
      <c r="AD26" s="572"/>
      <c r="AE26" s="572"/>
      <c r="AF26" s="572"/>
      <c r="AG26" s="573"/>
      <c r="AH26" s="452">
        <v>24</v>
      </c>
      <c r="AI26" s="453"/>
      <c r="AJ26" s="453"/>
      <c r="AK26" s="453"/>
      <c r="AL26" s="495"/>
      <c r="AM26" s="452">
        <v>83616</v>
      </c>
      <c r="AN26" s="453"/>
      <c r="AO26" s="453"/>
      <c r="AP26" s="453"/>
      <c r="AQ26" s="453"/>
      <c r="AR26" s="495"/>
      <c r="AS26" s="452">
        <v>3484</v>
      </c>
      <c r="AT26" s="453"/>
      <c r="AU26" s="453"/>
      <c r="AV26" s="453"/>
      <c r="AW26" s="453"/>
      <c r="AX26" s="454"/>
      <c r="AY26" s="435" t="s">
        <v>111</v>
      </c>
      <c r="AZ26" s="436"/>
      <c r="BA26" s="436"/>
      <c r="BB26" s="436"/>
      <c r="BC26" s="436"/>
      <c r="BD26" s="436"/>
      <c r="BE26" s="436"/>
      <c r="BF26" s="436"/>
      <c r="BG26" s="436"/>
      <c r="BH26" s="436"/>
      <c r="BI26" s="436"/>
      <c r="BJ26" s="436"/>
      <c r="BK26" s="436"/>
      <c r="BL26" s="436"/>
      <c r="BM26" s="437"/>
      <c r="BN26" s="432" t="s">
        <v>64</v>
      </c>
      <c r="BO26" s="433"/>
      <c r="BP26" s="433"/>
      <c r="BQ26" s="433"/>
      <c r="BR26" s="433"/>
      <c r="BS26" s="433"/>
      <c r="BT26" s="433"/>
      <c r="BU26" s="434"/>
      <c r="BV26" s="432" t="s">
        <v>64</v>
      </c>
      <c r="BW26" s="433"/>
      <c r="BX26" s="433"/>
      <c r="BY26" s="433"/>
      <c r="BZ26" s="433"/>
      <c r="CA26" s="433"/>
      <c r="CB26" s="433"/>
      <c r="CC26" s="434"/>
      <c r="CD26" s="53"/>
      <c r="CE26" s="513"/>
      <c r="CF26" s="513"/>
      <c r="CG26" s="513"/>
      <c r="CH26" s="513"/>
      <c r="CI26" s="513"/>
      <c r="CJ26" s="513"/>
      <c r="CK26" s="513"/>
      <c r="CL26" s="513"/>
      <c r="CM26" s="513"/>
      <c r="CN26" s="513"/>
      <c r="CO26" s="513"/>
      <c r="CP26" s="513"/>
      <c r="CQ26" s="513"/>
      <c r="CR26" s="513"/>
      <c r="CS26" s="514"/>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40"/>
      <c r="B27" s="547"/>
      <c r="C27" s="548"/>
      <c r="D27" s="549"/>
      <c r="E27" s="451" t="s">
        <v>112</v>
      </c>
      <c r="F27" s="425"/>
      <c r="G27" s="425"/>
      <c r="H27" s="425"/>
      <c r="I27" s="425"/>
      <c r="J27" s="425"/>
      <c r="K27" s="426"/>
      <c r="L27" s="452">
        <v>1</v>
      </c>
      <c r="M27" s="453"/>
      <c r="N27" s="453"/>
      <c r="O27" s="453"/>
      <c r="P27" s="495"/>
      <c r="Q27" s="452">
        <v>4070</v>
      </c>
      <c r="R27" s="453"/>
      <c r="S27" s="453"/>
      <c r="T27" s="453"/>
      <c r="U27" s="453"/>
      <c r="V27" s="495"/>
      <c r="W27" s="560"/>
      <c r="X27" s="548"/>
      <c r="Y27" s="549"/>
      <c r="Z27" s="451" t="s">
        <v>113</v>
      </c>
      <c r="AA27" s="425"/>
      <c r="AB27" s="425"/>
      <c r="AC27" s="425"/>
      <c r="AD27" s="425"/>
      <c r="AE27" s="425"/>
      <c r="AF27" s="425"/>
      <c r="AG27" s="426"/>
      <c r="AH27" s="452">
        <v>23</v>
      </c>
      <c r="AI27" s="453"/>
      <c r="AJ27" s="453"/>
      <c r="AK27" s="453"/>
      <c r="AL27" s="495"/>
      <c r="AM27" s="452">
        <v>78062</v>
      </c>
      <c r="AN27" s="453"/>
      <c r="AO27" s="453"/>
      <c r="AP27" s="453"/>
      <c r="AQ27" s="453"/>
      <c r="AR27" s="495"/>
      <c r="AS27" s="452">
        <v>3394</v>
      </c>
      <c r="AT27" s="453"/>
      <c r="AU27" s="453"/>
      <c r="AV27" s="453"/>
      <c r="AW27" s="453"/>
      <c r="AX27" s="454"/>
      <c r="AY27" s="496" t="s">
        <v>114</v>
      </c>
      <c r="AZ27" s="497"/>
      <c r="BA27" s="497"/>
      <c r="BB27" s="497"/>
      <c r="BC27" s="497"/>
      <c r="BD27" s="497"/>
      <c r="BE27" s="497"/>
      <c r="BF27" s="497"/>
      <c r="BG27" s="497"/>
      <c r="BH27" s="497"/>
      <c r="BI27" s="497"/>
      <c r="BJ27" s="497"/>
      <c r="BK27" s="497"/>
      <c r="BL27" s="497"/>
      <c r="BM27" s="498"/>
      <c r="BN27" s="541">
        <v>50458</v>
      </c>
      <c r="BO27" s="542"/>
      <c r="BP27" s="542"/>
      <c r="BQ27" s="542"/>
      <c r="BR27" s="542"/>
      <c r="BS27" s="542"/>
      <c r="BT27" s="542"/>
      <c r="BU27" s="543"/>
      <c r="BV27" s="541">
        <v>50457</v>
      </c>
      <c r="BW27" s="542"/>
      <c r="BX27" s="542"/>
      <c r="BY27" s="542"/>
      <c r="BZ27" s="542"/>
      <c r="CA27" s="542"/>
      <c r="CB27" s="542"/>
      <c r="CC27" s="543"/>
      <c r="CD27" s="55"/>
      <c r="CE27" s="513"/>
      <c r="CF27" s="513"/>
      <c r="CG27" s="513"/>
      <c r="CH27" s="513"/>
      <c r="CI27" s="513"/>
      <c r="CJ27" s="513"/>
      <c r="CK27" s="513"/>
      <c r="CL27" s="513"/>
      <c r="CM27" s="513"/>
      <c r="CN27" s="513"/>
      <c r="CO27" s="513"/>
      <c r="CP27" s="513"/>
      <c r="CQ27" s="513"/>
      <c r="CR27" s="513"/>
      <c r="CS27" s="514"/>
      <c r="CT27" s="398"/>
      <c r="CU27" s="399"/>
      <c r="CV27" s="399"/>
      <c r="CW27" s="399"/>
      <c r="CX27" s="399"/>
      <c r="CY27" s="399"/>
      <c r="CZ27" s="399"/>
      <c r="DA27" s="400"/>
      <c r="DB27" s="398"/>
      <c r="DC27" s="399"/>
      <c r="DD27" s="399"/>
      <c r="DE27" s="399"/>
      <c r="DF27" s="399"/>
      <c r="DG27" s="399"/>
      <c r="DH27" s="399"/>
      <c r="DI27" s="400"/>
    </row>
    <row r="28" spans="1:113" ht="18.75" customHeight="1" x14ac:dyDescent="0.15">
      <c r="A28" s="40"/>
      <c r="B28" s="547"/>
      <c r="C28" s="548"/>
      <c r="D28" s="549"/>
      <c r="E28" s="451" t="s">
        <v>115</v>
      </c>
      <c r="F28" s="425"/>
      <c r="G28" s="425"/>
      <c r="H28" s="425"/>
      <c r="I28" s="425"/>
      <c r="J28" s="425"/>
      <c r="K28" s="426"/>
      <c r="L28" s="452">
        <v>1</v>
      </c>
      <c r="M28" s="453"/>
      <c r="N28" s="453"/>
      <c r="O28" s="453"/>
      <c r="P28" s="495"/>
      <c r="Q28" s="452">
        <v>3660</v>
      </c>
      <c r="R28" s="453"/>
      <c r="S28" s="453"/>
      <c r="T28" s="453"/>
      <c r="U28" s="453"/>
      <c r="V28" s="495"/>
      <c r="W28" s="560"/>
      <c r="X28" s="548"/>
      <c r="Y28" s="549"/>
      <c r="Z28" s="451" t="s">
        <v>116</v>
      </c>
      <c r="AA28" s="425"/>
      <c r="AB28" s="425"/>
      <c r="AC28" s="425"/>
      <c r="AD28" s="425"/>
      <c r="AE28" s="425"/>
      <c r="AF28" s="425"/>
      <c r="AG28" s="426"/>
      <c r="AH28" s="452">
        <v>1</v>
      </c>
      <c r="AI28" s="453"/>
      <c r="AJ28" s="453"/>
      <c r="AK28" s="453"/>
      <c r="AL28" s="495"/>
      <c r="AM28" s="452" t="s">
        <v>117</v>
      </c>
      <c r="AN28" s="453"/>
      <c r="AO28" s="453"/>
      <c r="AP28" s="453"/>
      <c r="AQ28" s="453"/>
      <c r="AR28" s="495"/>
      <c r="AS28" s="452" t="s">
        <v>117</v>
      </c>
      <c r="AT28" s="453"/>
      <c r="AU28" s="453"/>
      <c r="AV28" s="453"/>
      <c r="AW28" s="453"/>
      <c r="AX28" s="454"/>
      <c r="AY28" s="574" t="s">
        <v>118</v>
      </c>
      <c r="AZ28" s="575"/>
      <c r="BA28" s="575"/>
      <c r="BB28" s="576"/>
      <c r="BC28" s="361" t="s">
        <v>119</v>
      </c>
      <c r="BD28" s="362"/>
      <c r="BE28" s="362"/>
      <c r="BF28" s="362"/>
      <c r="BG28" s="362"/>
      <c r="BH28" s="362"/>
      <c r="BI28" s="362"/>
      <c r="BJ28" s="362"/>
      <c r="BK28" s="362"/>
      <c r="BL28" s="362"/>
      <c r="BM28" s="363"/>
      <c r="BN28" s="364">
        <v>11514759</v>
      </c>
      <c r="BO28" s="365"/>
      <c r="BP28" s="365"/>
      <c r="BQ28" s="365"/>
      <c r="BR28" s="365"/>
      <c r="BS28" s="365"/>
      <c r="BT28" s="365"/>
      <c r="BU28" s="366"/>
      <c r="BV28" s="364">
        <v>10077085</v>
      </c>
      <c r="BW28" s="365"/>
      <c r="BX28" s="365"/>
      <c r="BY28" s="365"/>
      <c r="BZ28" s="365"/>
      <c r="CA28" s="365"/>
      <c r="CB28" s="365"/>
      <c r="CC28" s="366"/>
      <c r="CD28" s="53"/>
      <c r="CE28" s="513"/>
      <c r="CF28" s="513"/>
      <c r="CG28" s="513"/>
      <c r="CH28" s="513"/>
      <c r="CI28" s="513"/>
      <c r="CJ28" s="513"/>
      <c r="CK28" s="513"/>
      <c r="CL28" s="513"/>
      <c r="CM28" s="513"/>
      <c r="CN28" s="513"/>
      <c r="CO28" s="513"/>
      <c r="CP28" s="513"/>
      <c r="CQ28" s="513"/>
      <c r="CR28" s="513"/>
      <c r="CS28" s="514"/>
      <c r="CT28" s="398"/>
      <c r="CU28" s="399"/>
      <c r="CV28" s="399"/>
      <c r="CW28" s="399"/>
      <c r="CX28" s="399"/>
      <c r="CY28" s="399"/>
      <c r="CZ28" s="399"/>
      <c r="DA28" s="400"/>
      <c r="DB28" s="398"/>
      <c r="DC28" s="399"/>
      <c r="DD28" s="399"/>
      <c r="DE28" s="399"/>
      <c r="DF28" s="399"/>
      <c r="DG28" s="399"/>
      <c r="DH28" s="399"/>
      <c r="DI28" s="400"/>
    </row>
    <row r="29" spans="1:113" ht="18.75" customHeight="1" x14ac:dyDescent="0.15">
      <c r="A29" s="40"/>
      <c r="B29" s="547"/>
      <c r="C29" s="548"/>
      <c r="D29" s="549"/>
      <c r="E29" s="451" t="s">
        <v>120</v>
      </c>
      <c r="F29" s="425"/>
      <c r="G29" s="425"/>
      <c r="H29" s="425"/>
      <c r="I29" s="425"/>
      <c r="J29" s="425"/>
      <c r="K29" s="426"/>
      <c r="L29" s="452">
        <v>24</v>
      </c>
      <c r="M29" s="453"/>
      <c r="N29" s="453"/>
      <c r="O29" s="453"/>
      <c r="P29" s="495"/>
      <c r="Q29" s="452">
        <v>3480</v>
      </c>
      <c r="R29" s="453"/>
      <c r="S29" s="453"/>
      <c r="T29" s="453"/>
      <c r="U29" s="453"/>
      <c r="V29" s="495"/>
      <c r="W29" s="561"/>
      <c r="X29" s="562"/>
      <c r="Y29" s="563"/>
      <c r="Z29" s="451" t="s">
        <v>121</v>
      </c>
      <c r="AA29" s="425"/>
      <c r="AB29" s="425"/>
      <c r="AC29" s="425"/>
      <c r="AD29" s="425"/>
      <c r="AE29" s="425"/>
      <c r="AF29" s="425"/>
      <c r="AG29" s="426"/>
      <c r="AH29" s="452">
        <v>664</v>
      </c>
      <c r="AI29" s="453"/>
      <c r="AJ29" s="453"/>
      <c r="AK29" s="453"/>
      <c r="AL29" s="495"/>
      <c r="AM29" s="452">
        <v>2161299</v>
      </c>
      <c r="AN29" s="453"/>
      <c r="AO29" s="453"/>
      <c r="AP29" s="453"/>
      <c r="AQ29" s="453"/>
      <c r="AR29" s="495"/>
      <c r="AS29" s="452">
        <v>3255</v>
      </c>
      <c r="AT29" s="453"/>
      <c r="AU29" s="453"/>
      <c r="AV29" s="453"/>
      <c r="AW29" s="453"/>
      <c r="AX29" s="454"/>
      <c r="AY29" s="577"/>
      <c r="AZ29" s="578"/>
      <c r="BA29" s="578"/>
      <c r="BB29" s="579"/>
      <c r="BC29" s="429" t="s">
        <v>122</v>
      </c>
      <c r="BD29" s="430"/>
      <c r="BE29" s="430"/>
      <c r="BF29" s="430"/>
      <c r="BG29" s="430"/>
      <c r="BH29" s="430"/>
      <c r="BI29" s="430"/>
      <c r="BJ29" s="430"/>
      <c r="BK29" s="430"/>
      <c r="BL29" s="430"/>
      <c r="BM29" s="431"/>
      <c r="BN29" s="432">
        <v>3676649</v>
      </c>
      <c r="BO29" s="433"/>
      <c r="BP29" s="433"/>
      <c r="BQ29" s="433"/>
      <c r="BR29" s="433"/>
      <c r="BS29" s="433"/>
      <c r="BT29" s="433"/>
      <c r="BU29" s="434"/>
      <c r="BV29" s="432">
        <v>2816485</v>
      </c>
      <c r="BW29" s="433"/>
      <c r="BX29" s="433"/>
      <c r="BY29" s="433"/>
      <c r="BZ29" s="433"/>
      <c r="CA29" s="433"/>
      <c r="CB29" s="433"/>
      <c r="CC29" s="434"/>
      <c r="CD29" s="55"/>
      <c r="CE29" s="513"/>
      <c r="CF29" s="513"/>
      <c r="CG29" s="513"/>
      <c r="CH29" s="513"/>
      <c r="CI29" s="513"/>
      <c r="CJ29" s="513"/>
      <c r="CK29" s="513"/>
      <c r="CL29" s="513"/>
      <c r="CM29" s="513"/>
      <c r="CN29" s="513"/>
      <c r="CO29" s="513"/>
      <c r="CP29" s="513"/>
      <c r="CQ29" s="513"/>
      <c r="CR29" s="513"/>
      <c r="CS29" s="514"/>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40"/>
      <c r="B30" s="550"/>
      <c r="C30" s="551"/>
      <c r="D30" s="552"/>
      <c r="E30" s="455"/>
      <c r="F30" s="456"/>
      <c r="G30" s="456"/>
      <c r="H30" s="456"/>
      <c r="I30" s="456"/>
      <c r="J30" s="456"/>
      <c r="K30" s="457"/>
      <c r="L30" s="584"/>
      <c r="M30" s="585"/>
      <c r="N30" s="585"/>
      <c r="O30" s="585"/>
      <c r="P30" s="586"/>
      <c r="Q30" s="584"/>
      <c r="R30" s="585"/>
      <c r="S30" s="585"/>
      <c r="T30" s="585"/>
      <c r="U30" s="585"/>
      <c r="V30" s="586"/>
      <c r="W30" s="587" t="s">
        <v>123</v>
      </c>
      <c r="X30" s="588"/>
      <c r="Y30" s="588"/>
      <c r="Z30" s="588"/>
      <c r="AA30" s="588"/>
      <c r="AB30" s="588"/>
      <c r="AC30" s="588"/>
      <c r="AD30" s="588"/>
      <c r="AE30" s="588"/>
      <c r="AF30" s="588"/>
      <c r="AG30" s="589"/>
      <c r="AH30" s="520">
        <v>97.4</v>
      </c>
      <c r="AI30" s="521"/>
      <c r="AJ30" s="521"/>
      <c r="AK30" s="521"/>
      <c r="AL30" s="521"/>
      <c r="AM30" s="521"/>
      <c r="AN30" s="521"/>
      <c r="AO30" s="521"/>
      <c r="AP30" s="521"/>
      <c r="AQ30" s="521"/>
      <c r="AR30" s="521"/>
      <c r="AS30" s="521"/>
      <c r="AT30" s="521"/>
      <c r="AU30" s="521"/>
      <c r="AV30" s="521"/>
      <c r="AW30" s="521"/>
      <c r="AX30" s="523"/>
      <c r="AY30" s="580"/>
      <c r="AZ30" s="581"/>
      <c r="BA30" s="581"/>
      <c r="BB30" s="582"/>
      <c r="BC30" s="538" t="s">
        <v>124</v>
      </c>
      <c r="BD30" s="539"/>
      <c r="BE30" s="539"/>
      <c r="BF30" s="539"/>
      <c r="BG30" s="539"/>
      <c r="BH30" s="539"/>
      <c r="BI30" s="539"/>
      <c r="BJ30" s="539"/>
      <c r="BK30" s="539"/>
      <c r="BL30" s="539"/>
      <c r="BM30" s="540"/>
      <c r="BN30" s="541">
        <v>3629375</v>
      </c>
      <c r="BO30" s="542"/>
      <c r="BP30" s="542"/>
      <c r="BQ30" s="542"/>
      <c r="BR30" s="542"/>
      <c r="BS30" s="542"/>
      <c r="BT30" s="542"/>
      <c r="BU30" s="543"/>
      <c r="BV30" s="541">
        <v>4025787</v>
      </c>
      <c r="BW30" s="542"/>
      <c r="BX30" s="542"/>
      <c r="BY30" s="542"/>
      <c r="BZ30" s="542"/>
      <c r="CA30" s="542"/>
      <c r="CB30" s="542"/>
      <c r="CC30" s="54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3" t="s">
        <v>125</v>
      </c>
      <c r="D32" s="583"/>
      <c r="E32" s="583"/>
      <c r="F32" s="583"/>
      <c r="G32" s="583"/>
      <c r="H32" s="583"/>
      <c r="I32" s="583"/>
      <c r="J32" s="583"/>
      <c r="K32" s="583"/>
      <c r="L32" s="583"/>
      <c r="M32" s="583"/>
      <c r="N32" s="583"/>
      <c r="O32" s="583"/>
      <c r="P32" s="583"/>
      <c r="Q32" s="583"/>
      <c r="R32" s="583"/>
      <c r="S32" s="583"/>
      <c r="U32" s="436" t="s">
        <v>126</v>
      </c>
      <c r="V32" s="436"/>
      <c r="W32" s="436"/>
      <c r="X32" s="436"/>
      <c r="Y32" s="436"/>
      <c r="Z32" s="436"/>
      <c r="AA32" s="436"/>
      <c r="AB32" s="436"/>
      <c r="AC32" s="436"/>
      <c r="AD32" s="436"/>
      <c r="AE32" s="436"/>
      <c r="AF32" s="436"/>
      <c r="AG32" s="436"/>
      <c r="AH32" s="436"/>
      <c r="AI32" s="436"/>
      <c r="AJ32" s="436"/>
      <c r="AK32" s="436"/>
      <c r="AM32" s="436" t="s">
        <v>127</v>
      </c>
      <c r="AN32" s="436"/>
      <c r="AO32" s="436"/>
      <c r="AP32" s="436"/>
      <c r="AQ32" s="436"/>
      <c r="AR32" s="436"/>
      <c r="AS32" s="436"/>
      <c r="AT32" s="436"/>
      <c r="AU32" s="436"/>
      <c r="AV32" s="436"/>
      <c r="AW32" s="436"/>
      <c r="AX32" s="436"/>
      <c r="AY32" s="436"/>
      <c r="AZ32" s="436"/>
      <c r="BA32" s="436"/>
      <c r="BB32" s="436"/>
      <c r="BC32" s="436"/>
      <c r="BE32" s="436" t="s">
        <v>128</v>
      </c>
      <c r="BF32" s="436"/>
      <c r="BG32" s="436"/>
      <c r="BH32" s="436"/>
      <c r="BI32" s="436"/>
      <c r="BJ32" s="436"/>
      <c r="BK32" s="436"/>
      <c r="BL32" s="436"/>
      <c r="BM32" s="436"/>
      <c r="BN32" s="436"/>
      <c r="BO32" s="436"/>
      <c r="BP32" s="436"/>
      <c r="BQ32" s="436"/>
      <c r="BR32" s="436"/>
      <c r="BS32" s="436"/>
      <c r="BT32" s="436"/>
      <c r="BU32" s="436"/>
      <c r="BW32" s="436" t="s">
        <v>129</v>
      </c>
      <c r="BX32" s="436"/>
      <c r="BY32" s="436"/>
      <c r="BZ32" s="436"/>
      <c r="CA32" s="436"/>
      <c r="CB32" s="436"/>
      <c r="CC32" s="436"/>
      <c r="CD32" s="436"/>
      <c r="CE32" s="436"/>
      <c r="CF32" s="436"/>
      <c r="CG32" s="436"/>
      <c r="CH32" s="436"/>
      <c r="CI32" s="436"/>
      <c r="CJ32" s="436"/>
      <c r="CK32" s="436"/>
      <c r="CL32" s="436"/>
      <c r="CM32" s="436"/>
      <c r="CO32" s="436" t="s">
        <v>130</v>
      </c>
      <c r="CP32" s="436"/>
      <c r="CQ32" s="436"/>
      <c r="CR32" s="436"/>
      <c r="CS32" s="436"/>
      <c r="CT32" s="436"/>
      <c r="CU32" s="436"/>
      <c r="CV32" s="436"/>
      <c r="CW32" s="436"/>
      <c r="CX32" s="436"/>
      <c r="CY32" s="436"/>
      <c r="CZ32" s="436"/>
      <c r="DA32" s="436"/>
      <c r="DB32" s="436"/>
      <c r="DC32" s="436"/>
      <c r="DD32" s="436"/>
      <c r="DE32" s="436"/>
      <c r="DI32" s="63"/>
    </row>
    <row r="33" spans="1:113" ht="13.5" customHeight="1" x14ac:dyDescent="0.15">
      <c r="A33" s="40"/>
      <c r="B33" s="64"/>
      <c r="C33" s="419" t="s">
        <v>131</v>
      </c>
      <c r="D33" s="419"/>
      <c r="E33" s="390" t="s">
        <v>132</v>
      </c>
      <c r="F33" s="390"/>
      <c r="G33" s="390"/>
      <c r="H33" s="390"/>
      <c r="I33" s="390"/>
      <c r="J33" s="390"/>
      <c r="K33" s="390"/>
      <c r="L33" s="390"/>
      <c r="M33" s="390"/>
      <c r="N33" s="390"/>
      <c r="O33" s="390"/>
      <c r="P33" s="390"/>
      <c r="Q33" s="390"/>
      <c r="R33" s="390"/>
      <c r="S33" s="390"/>
      <c r="T33" s="65"/>
      <c r="U33" s="419" t="s">
        <v>131</v>
      </c>
      <c r="V33" s="419"/>
      <c r="W33" s="390" t="s">
        <v>132</v>
      </c>
      <c r="X33" s="390"/>
      <c r="Y33" s="390"/>
      <c r="Z33" s="390"/>
      <c r="AA33" s="390"/>
      <c r="AB33" s="390"/>
      <c r="AC33" s="390"/>
      <c r="AD33" s="390"/>
      <c r="AE33" s="390"/>
      <c r="AF33" s="390"/>
      <c r="AG33" s="390"/>
      <c r="AH33" s="390"/>
      <c r="AI33" s="390"/>
      <c r="AJ33" s="390"/>
      <c r="AK33" s="390"/>
      <c r="AL33" s="65"/>
      <c r="AM33" s="419" t="s">
        <v>131</v>
      </c>
      <c r="AN33" s="419"/>
      <c r="AO33" s="390" t="s">
        <v>132</v>
      </c>
      <c r="AP33" s="390"/>
      <c r="AQ33" s="390"/>
      <c r="AR33" s="390"/>
      <c r="AS33" s="390"/>
      <c r="AT33" s="390"/>
      <c r="AU33" s="390"/>
      <c r="AV33" s="390"/>
      <c r="AW33" s="390"/>
      <c r="AX33" s="390"/>
      <c r="AY33" s="390"/>
      <c r="AZ33" s="390"/>
      <c r="BA33" s="390"/>
      <c r="BB33" s="390"/>
      <c r="BC33" s="390"/>
      <c r="BD33" s="66"/>
      <c r="BE33" s="390" t="s">
        <v>133</v>
      </c>
      <c r="BF33" s="390"/>
      <c r="BG33" s="390" t="s">
        <v>134</v>
      </c>
      <c r="BH33" s="390"/>
      <c r="BI33" s="390"/>
      <c r="BJ33" s="390"/>
      <c r="BK33" s="390"/>
      <c r="BL33" s="390"/>
      <c r="BM33" s="390"/>
      <c r="BN33" s="390"/>
      <c r="BO33" s="390"/>
      <c r="BP33" s="390"/>
      <c r="BQ33" s="390"/>
      <c r="BR33" s="390"/>
      <c r="BS33" s="390"/>
      <c r="BT33" s="390"/>
      <c r="BU33" s="390"/>
      <c r="BV33" s="66"/>
      <c r="BW33" s="419" t="s">
        <v>133</v>
      </c>
      <c r="BX33" s="419"/>
      <c r="BY33" s="390" t="s">
        <v>135</v>
      </c>
      <c r="BZ33" s="390"/>
      <c r="CA33" s="390"/>
      <c r="CB33" s="390"/>
      <c r="CC33" s="390"/>
      <c r="CD33" s="390"/>
      <c r="CE33" s="390"/>
      <c r="CF33" s="390"/>
      <c r="CG33" s="390"/>
      <c r="CH33" s="390"/>
      <c r="CI33" s="390"/>
      <c r="CJ33" s="390"/>
      <c r="CK33" s="390"/>
      <c r="CL33" s="390"/>
      <c r="CM33" s="390"/>
      <c r="CN33" s="65"/>
      <c r="CO33" s="419" t="s">
        <v>131</v>
      </c>
      <c r="CP33" s="419"/>
      <c r="CQ33" s="390" t="s">
        <v>136</v>
      </c>
      <c r="CR33" s="390"/>
      <c r="CS33" s="390"/>
      <c r="CT33" s="390"/>
      <c r="CU33" s="390"/>
      <c r="CV33" s="390"/>
      <c r="CW33" s="390"/>
      <c r="CX33" s="390"/>
      <c r="CY33" s="390"/>
      <c r="CZ33" s="390"/>
      <c r="DA33" s="390"/>
      <c r="DB33" s="390"/>
      <c r="DC33" s="390"/>
      <c r="DD33" s="390"/>
      <c r="DE33" s="390"/>
      <c r="DF33" s="65"/>
      <c r="DG33" s="590" t="s">
        <v>137</v>
      </c>
      <c r="DH33" s="590"/>
      <c r="DI33" s="67"/>
    </row>
    <row r="34" spans="1:113" ht="32.25" customHeight="1" x14ac:dyDescent="0.15">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3</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40"/>
      <c r="AM34" s="591">
        <f>IF(AO34="","",MAX(C34:D43,U34:V43)+1)</f>
        <v>7</v>
      </c>
      <c r="AN34" s="591"/>
      <c r="AO34" s="592" t="str">
        <f>IF('各会計、関係団体の財政状況及び健全化判断比率'!B32="","",'各会計、関係団体の財政状況及び健全化判断比率'!B32)</f>
        <v>水道事業会計</v>
      </c>
      <c r="AP34" s="592"/>
      <c r="AQ34" s="592"/>
      <c r="AR34" s="592"/>
      <c r="AS34" s="592"/>
      <c r="AT34" s="592"/>
      <c r="AU34" s="592"/>
      <c r="AV34" s="592"/>
      <c r="AW34" s="592"/>
      <c r="AX34" s="592"/>
      <c r="AY34" s="592"/>
      <c r="AZ34" s="592"/>
      <c r="BA34" s="592"/>
      <c r="BB34" s="592"/>
      <c r="BC34" s="592"/>
      <c r="BD34" s="40"/>
      <c r="BE34" s="591">
        <f>IF(BG34="","",MAX(C34:D43,U34:V43,AM34:AN43)+1)</f>
        <v>10</v>
      </c>
      <c r="BF34" s="591"/>
      <c r="BG34" s="592" t="str">
        <f>IF('各会計、関係団体の財政状況及び健全化判断比率'!B35="","",'各会計、関係団体の財政状況及び健全化判断比率'!B35)</f>
        <v>浄化槽市町村整備推進事業特別会計</v>
      </c>
      <c r="BH34" s="592"/>
      <c r="BI34" s="592"/>
      <c r="BJ34" s="592"/>
      <c r="BK34" s="592"/>
      <c r="BL34" s="592"/>
      <c r="BM34" s="592"/>
      <c r="BN34" s="592"/>
      <c r="BO34" s="592"/>
      <c r="BP34" s="592"/>
      <c r="BQ34" s="592"/>
      <c r="BR34" s="592"/>
      <c r="BS34" s="592"/>
      <c r="BT34" s="592"/>
      <c r="BU34" s="592"/>
      <c r="BV34" s="40"/>
      <c r="BW34" s="591">
        <f>IF(BY34="","",MAX(C34:D43,U34:V43,AM34:AN43,BE34:BF43)+1)</f>
        <v>11</v>
      </c>
      <c r="BX34" s="591"/>
      <c r="BY34" s="592" t="str">
        <f>IF('各会計、関係団体の財政状況及び健全化判断比率'!B68="","",'各会計、関係団体の財政状況及び健全化判断比率'!B68)</f>
        <v>上天草衛生施設組合</v>
      </c>
      <c r="BZ34" s="592"/>
      <c r="CA34" s="592"/>
      <c r="CB34" s="592"/>
      <c r="CC34" s="592"/>
      <c r="CD34" s="592"/>
      <c r="CE34" s="592"/>
      <c r="CF34" s="592"/>
      <c r="CG34" s="592"/>
      <c r="CH34" s="592"/>
      <c r="CI34" s="592"/>
      <c r="CJ34" s="592"/>
      <c r="CK34" s="592"/>
      <c r="CL34" s="592"/>
      <c r="CM34" s="592"/>
      <c r="CN34" s="40"/>
      <c r="CO34" s="591">
        <f>IF(CQ34="","",MAX(C34:D43,U34:V43,AM34:AN43,BE34:BF43,BW34:BX43)+1)</f>
        <v>16</v>
      </c>
      <c r="CP34" s="591"/>
      <c r="CQ34" s="592" t="str">
        <f>IF('各会計、関係団体の財政状況及び健全化判断比率'!BS7="","",'各会計、関係団体の財政状況及び健全化判断比率'!BS7)</f>
        <v>（一財）天草下島北部地域観光振興公社</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x14ac:dyDescent="0.15">
      <c r="A35" s="40"/>
      <c r="B35" s="64"/>
      <c r="C35" s="591">
        <f>IF(E35="","",C34+1)</f>
        <v>2</v>
      </c>
      <c r="D35" s="591"/>
      <c r="E35" s="592" t="str">
        <f>IF('各会計、関係団体の財政状況及び健全化判断比率'!B8="","",'各会計、関係団体の財政状況及び健全化判断比率'!B8)</f>
        <v>斎場事業特別会計</v>
      </c>
      <c r="F35" s="592"/>
      <c r="G35" s="592"/>
      <c r="H35" s="592"/>
      <c r="I35" s="592"/>
      <c r="J35" s="592"/>
      <c r="K35" s="592"/>
      <c r="L35" s="592"/>
      <c r="M35" s="592"/>
      <c r="N35" s="592"/>
      <c r="O35" s="592"/>
      <c r="P35" s="592"/>
      <c r="Q35" s="592"/>
      <c r="R35" s="592"/>
      <c r="S35" s="592"/>
      <c r="T35" s="40"/>
      <c r="U35" s="591">
        <f>IF(W35="","",U34+1)</f>
        <v>4</v>
      </c>
      <c r="V35" s="591"/>
      <c r="W35" s="592" t="str">
        <f>IF('各会計、関係団体の財政状況及び健全化判断比率'!B29="","",'各会計、関係団体の財政状況及び健全化判断比率'!B29)</f>
        <v>国民健康保険診療施設特別会計</v>
      </c>
      <c r="X35" s="592"/>
      <c r="Y35" s="592"/>
      <c r="Z35" s="592"/>
      <c r="AA35" s="592"/>
      <c r="AB35" s="592"/>
      <c r="AC35" s="592"/>
      <c r="AD35" s="592"/>
      <c r="AE35" s="592"/>
      <c r="AF35" s="592"/>
      <c r="AG35" s="592"/>
      <c r="AH35" s="592"/>
      <c r="AI35" s="592"/>
      <c r="AJ35" s="592"/>
      <c r="AK35" s="592"/>
      <c r="AL35" s="40"/>
      <c r="AM35" s="591">
        <f t="shared" ref="AM35:AM43" si="0">IF(AO35="","",AM34+1)</f>
        <v>8</v>
      </c>
      <c r="AN35" s="591"/>
      <c r="AO35" s="592" t="str">
        <f>IF('各会計、関係団体の財政状況及び健全化判断比率'!B33="","",'各会計、関係団体の財政状況及び健全化判断比率'!B33)</f>
        <v>病院事業会計</v>
      </c>
      <c r="AP35" s="592"/>
      <c r="AQ35" s="592"/>
      <c r="AR35" s="592"/>
      <c r="AS35" s="592"/>
      <c r="AT35" s="592"/>
      <c r="AU35" s="592"/>
      <c r="AV35" s="592"/>
      <c r="AW35" s="592"/>
      <c r="AX35" s="592"/>
      <c r="AY35" s="592"/>
      <c r="AZ35" s="592"/>
      <c r="BA35" s="592"/>
      <c r="BB35" s="592"/>
      <c r="BC35" s="592"/>
      <c r="BD35" s="40"/>
      <c r="BE35" s="591" t="str">
        <f t="shared" ref="BE35:BE43" si="1">IF(BG35="","",BE34+1)</f>
        <v/>
      </c>
      <c r="BF35" s="591"/>
      <c r="BG35" s="592"/>
      <c r="BH35" s="592"/>
      <c r="BI35" s="592"/>
      <c r="BJ35" s="592"/>
      <c r="BK35" s="592"/>
      <c r="BL35" s="592"/>
      <c r="BM35" s="592"/>
      <c r="BN35" s="592"/>
      <c r="BO35" s="592"/>
      <c r="BP35" s="592"/>
      <c r="BQ35" s="592"/>
      <c r="BR35" s="592"/>
      <c r="BS35" s="592"/>
      <c r="BT35" s="592"/>
      <c r="BU35" s="592"/>
      <c r="BV35" s="40"/>
      <c r="BW35" s="591">
        <f t="shared" ref="BW35:BW43" si="2">IF(BY35="","",BW34+1)</f>
        <v>12</v>
      </c>
      <c r="BX35" s="591"/>
      <c r="BY35" s="592" t="str">
        <f>IF('各会計、関係団体の財政状況及び健全化判断比率'!B69="","",'各会計、関係団体の財政状況及び健全化判断比率'!B69)</f>
        <v>上天草・宇城水道企業団</v>
      </c>
      <c r="BZ35" s="592"/>
      <c r="CA35" s="592"/>
      <c r="CB35" s="592"/>
      <c r="CC35" s="592"/>
      <c r="CD35" s="592"/>
      <c r="CE35" s="592"/>
      <c r="CF35" s="592"/>
      <c r="CG35" s="592"/>
      <c r="CH35" s="592"/>
      <c r="CI35" s="592"/>
      <c r="CJ35" s="592"/>
      <c r="CK35" s="592"/>
      <c r="CL35" s="592"/>
      <c r="CM35" s="592"/>
      <c r="CN35" s="40"/>
      <c r="CO35" s="591">
        <f t="shared" ref="CO35:CO43" si="3">IF(CQ35="","",CO34+1)</f>
        <v>17</v>
      </c>
      <c r="CP35" s="591"/>
      <c r="CQ35" s="592" t="str">
        <f>IF('各会計、関係団体の財政状況及び健全化判断比率'!BS8="","",'各会計、関係団体の財政状況及び健全化判断比率'!BS8)</f>
        <v>㈱うしぶか</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15">
      <c r="A36" s="40"/>
      <c r="B36" s="64"/>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0"/>
      <c r="U36" s="591">
        <f t="shared" ref="U36:U43" si="4">IF(W36="","",U35+1)</f>
        <v>5</v>
      </c>
      <c r="V36" s="591"/>
      <c r="W36" s="592" t="str">
        <f>IF('各会計、関係団体の財政状況及び健全化判断比率'!B30="","",'各会計、関係団体の財政状況及び健全化判断比率'!B30)</f>
        <v>介護保険特別会計</v>
      </c>
      <c r="X36" s="592"/>
      <c r="Y36" s="592"/>
      <c r="Z36" s="592"/>
      <c r="AA36" s="592"/>
      <c r="AB36" s="592"/>
      <c r="AC36" s="592"/>
      <c r="AD36" s="592"/>
      <c r="AE36" s="592"/>
      <c r="AF36" s="592"/>
      <c r="AG36" s="592"/>
      <c r="AH36" s="592"/>
      <c r="AI36" s="592"/>
      <c r="AJ36" s="592"/>
      <c r="AK36" s="592"/>
      <c r="AL36" s="40"/>
      <c r="AM36" s="591">
        <f t="shared" si="0"/>
        <v>9</v>
      </c>
      <c r="AN36" s="591"/>
      <c r="AO36" s="592" t="str">
        <f>IF('各会計、関係団体の財政状況及び健全化判断比率'!B34="","",'各会計、関係団体の財政状況及び健全化判断比率'!B34)</f>
        <v>下水道事業会計</v>
      </c>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13</v>
      </c>
      <c r="BX36" s="591"/>
      <c r="BY36" s="592" t="str">
        <f>IF('各会計、関係団体の財政状況及び健全化判断比率'!B70="","",'各会計、関係団体の財政状況及び健全化判断比率'!B70)</f>
        <v>天草広域連合</v>
      </c>
      <c r="BZ36" s="592"/>
      <c r="CA36" s="592"/>
      <c r="CB36" s="592"/>
      <c r="CC36" s="592"/>
      <c r="CD36" s="592"/>
      <c r="CE36" s="592"/>
      <c r="CF36" s="592"/>
      <c r="CG36" s="592"/>
      <c r="CH36" s="592"/>
      <c r="CI36" s="592"/>
      <c r="CJ36" s="592"/>
      <c r="CK36" s="592"/>
      <c r="CL36" s="592"/>
      <c r="CM36" s="592"/>
      <c r="CN36" s="40"/>
      <c r="CO36" s="591">
        <f t="shared" si="3"/>
        <v>18</v>
      </c>
      <c r="CP36" s="591"/>
      <c r="CQ36" s="592" t="str">
        <f>IF('各会計、関係団体の財政状況及び健全化判断比率'!BS9="","",'各会計、関係団体の財政状況及び健全化判断比率'!BS9)</f>
        <v>㈲愛夢里</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15">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f t="shared" si="4"/>
        <v>6</v>
      </c>
      <c r="V37" s="591"/>
      <c r="W37" s="592" t="str">
        <f>IF('各会計、関係団体の財政状況及び健全化判断比率'!B31="","",'各会計、関係団体の財政状況及び健全化判断比率'!B31)</f>
        <v>後期高齢者医療特別会計</v>
      </c>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14</v>
      </c>
      <c r="BX37" s="591"/>
      <c r="BY37" s="592" t="str">
        <f>IF('各会計、関係団体の財政状況及び健全化判断比率'!B71="","",'各会計、関係団体の財政状況及び健全化判断比率'!B71)</f>
        <v>熊本県後期高齢者医療連合（一般会計）</v>
      </c>
      <c r="BZ37" s="592"/>
      <c r="CA37" s="592"/>
      <c r="CB37" s="592"/>
      <c r="CC37" s="592"/>
      <c r="CD37" s="592"/>
      <c r="CE37" s="592"/>
      <c r="CF37" s="592"/>
      <c r="CG37" s="592"/>
      <c r="CH37" s="592"/>
      <c r="CI37" s="592"/>
      <c r="CJ37" s="592"/>
      <c r="CK37" s="592"/>
      <c r="CL37" s="592"/>
      <c r="CM37" s="592"/>
      <c r="CN37" s="40"/>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15">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15</v>
      </c>
      <c r="BX38" s="591"/>
      <c r="BY38" s="592" t="str">
        <f>IF('各会計、関係団体の財政状況及び健全化判断比率'!B72="","",'各会計、関係団体の財政状況及び健全化判断比率'!B72)</f>
        <v>熊本県後期高齢者医療連合（後期高齢者医療特別会計）</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15">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t="str">
        <f t="shared" si="2"/>
        <v/>
      </c>
      <c r="BX39" s="591"/>
      <c r="BY39" s="592" t="str">
        <f>IF('各会計、関係団体の財政状況及び健全化判断比率'!B73="","",'各会計、関係団体の財政状況及び健全化判断比率'!B73)</f>
        <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15">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t="str">
        <f t="shared" si="2"/>
        <v/>
      </c>
      <c r="BX40" s="591"/>
      <c r="BY40" s="592" t="str">
        <f>IF('各会計、関係団体の財政状況及び健全化判断比率'!B74="","",'各会計、関係団体の財政状況及び健全化判断比率'!B74)</f>
        <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15">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t="str">
        <f t="shared" si="2"/>
        <v/>
      </c>
      <c r="BX41" s="591"/>
      <c r="BY41" s="592" t="str">
        <f>IF('各会計、関係団体の財政状況及び健全化判断比率'!B75="","",'各会計、関係団体の財政状況及び健全化判断比率'!B75)</f>
        <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15">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t="str">
        <f t="shared" si="2"/>
        <v/>
      </c>
      <c r="BX42" s="591"/>
      <c r="BY42" s="592" t="str">
        <f>IF('各会計、関係団体の財政状況及び健全化判断比率'!B76="","",'各会計、関係団体の財政状況及び健全化判断比率'!B76)</f>
        <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15">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594" t="s">
        <v>139</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140</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141</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142</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143</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144</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145</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594" t="s">
        <v>146</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sheetProtection algorithmName="SHA-512" hashValue="6lQGtQBGiXTHiKtpE1AzrYpeuknyV7Ji2w+Wt3VXR3GVs/KwyDd1Lg08zdZCXiV/TRM06P5D5tFgB4YXqa7eSA==" saltValue="GQmNSKTiMBCwLjAZiXEF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147</v>
      </c>
      <c r="DI1" s="597"/>
      <c r="DJ1" s="597"/>
      <c r="DK1" s="597"/>
      <c r="DL1" s="597"/>
      <c r="DM1" s="597"/>
      <c r="DN1" s="598"/>
      <c r="DO1" s="73"/>
      <c r="DP1" s="596" t="s">
        <v>148</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15">
      <c r="B2" s="74" t="s">
        <v>149</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99" t="s">
        <v>150</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151</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152</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9" t="s">
        <v>24</v>
      </c>
      <c r="C4" s="600"/>
      <c r="D4" s="600"/>
      <c r="E4" s="600"/>
      <c r="F4" s="600"/>
      <c r="G4" s="600"/>
      <c r="H4" s="600"/>
      <c r="I4" s="600"/>
      <c r="J4" s="600"/>
      <c r="K4" s="600"/>
      <c r="L4" s="600"/>
      <c r="M4" s="600"/>
      <c r="N4" s="600"/>
      <c r="O4" s="600"/>
      <c r="P4" s="600"/>
      <c r="Q4" s="601"/>
      <c r="R4" s="599" t="s">
        <v>153</v>
      </c>
      <c r="S4" s="600"/>
      <c r="T4" s="600"/>
      <c r="U4" s="600"/>
      <c r="V4" s="600"/>
      <c r="W4" s="600"/>
      <c r="X4" s="600"/>
      <c r="Y4" s="601"/>
      <c r="Z4" s="599" t="s">
        <v>154</v>
      </c>
      <c r="AA4" s="600"/>
      <c r="AB4" s="600"/>
      <c r="AC4" s="601"/>
      <c r="AD4" s="599" t="s">
        <v>155</v>
      </c>
      <c r="AE4" s="600"/>
      <c r="AF4" s="600"/>
      <c r="AG4" s="600"/>
      <c r="AH4" s="600"/>
      <c r="AI4" s="600"/>
      <c r="AJ4" s="600"/>
      <c r="AK4" s="601"/>
      <c r="AL4" s="599" t="s">
        <v>154</v>
      </c>
      <c r="AM4" s="600"/>
      <c r="AN4" s="600"/>
      <c r="AO4" s="601"/>
      <c r="AP4" s="602" t="s">
        <v>156</v>
      </c>
      <c r="AQ4" s="602"/>
      <c r="AR4" s="602"/>
      <c r="AS4" s="602"/>
      <c r="AT4" s="602"/>
      <c r="AU4" s="602"/>
      <c r="AV4" s="602"/>
      <c r="AW4" s="602"/>
      <c r="AX4" s="602"/>
      <c r="AY4" s="602"/>
      <c r="AZ4" s="602"/>
      <c r="BA4" s="602"/>
      <c r="BB4" s="602"/>
      <c r="BC4" s="602"/>
      <c r="BD4" s="602"/>
      <c r="BE4" s="602"/>
      <c r="BF4" s="602"/>
      <c r="BG4" s="602" t="s">
        <v>157</v>
      </c>
      <c r="BH4" s="602"/>
      <c r="BI4" s="602"/>
      <c r="BJ4" s="602"/>
      <c r="BK4" s="602"/>
      <c r="BL4" s="602"/>
      <c r="BM4" s="602"/>
      <c r="BN4" s="602"/>
      <c r="BO4" s="602" t="s">
        <v>154</v>
      </c>
      <c r="BP4" s="602"/>
      <c r="BQ4" s="602"/>
      <c r="BR4" s="602"/>
      <c r="BS4" s="602" t="s">
        <v>158</v>
      </c>
      <c r="BT4" s="602"/>
      <c r="BU4" s="602"/>
      <c r="BV4" s="602"/>
      <c r="BW4" s="602"/>
      <c r="BX4" s="602"/>
      <c r="BY4" s="602"/>
      <c r="BZ4" s="602"/>
      <c r="CA4" s="602"/>
      <c r="CB4" s="602"/>
      <c r="CD4" s="599" t="s">
        <v>159</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15">
      <c r="B5" s="603" t="s">
        <v>160</v>
      </c>
      <c r="C5" s="604"/>
      <c r="D5" s="604"/>
      <c r="E5" s="604"/>
      <c r="F5" s="604"/>
      <c r="G5" s="604"/>
      <c r="H5" s="604"/>
      <c r="I5" s="604"/>
      <c r="J5" s="604"/>
      <c r="K5" s="604"/>
      <c r="L5" s="604"/>
      <c r="M5" s="604"/>
      <c r="N5" s="604"/>
      <c r="O5" s="604"/>
      <c r="P5" s="604"/>
      <c r="Q5" s="605"/>
      <c r="R5" s="606">
        <v>7671022</v>
      </c>
      <c r="S5" s="607"/>
      <c r="T5" s="607"/>
      <c r="U5" s="607"/>
      <c r="V5" s="607"/>
      <c r="W5" s="607"/>
      <c r="X5" s="607"/>
      <c r="Y5" s="608"/>
      <c r="Z5" s="609">
        <v>11.9</v>
      </c>
      <c r="AA5" s="609"/>
      <c r="AB5" s="609"/>
      <c r="AC5" s="609"/>
      <c r="AD5" s="610">
        <v>7358577</v>
      </c>
      <c r="AE5" s="610"/>
      <c r="AF5" s="610"/>
      <c r="AG5" s="610"/>
      <c r="AH5" s="610"/>
      <c r="AI5" s="610"/>
      <c r="AJ5" s="610"/>
      <c r="AK5" s="610"/>
      <c r="AL5" s="611">
        <v>24.1</v>
      </c>
      <c r="AM5" s="612"/>
      <c r="AN5" s="612"/>
      <c r="AO5" s="613"/>
      <c r="AP5" s="603" t="s">
        <v>161</v>
      </c>
      <c r="AQ5" s="604"/>
      <c r="AR5" s="604"/>
      <c r="AS5" s="604"/>
      <c r="AT5" s="604"/>
      <c r="AU5" s="604"/>
      <c r="AV5" s="604"/>
      <c r="AW5" s="604"/>
      <c r="AX5" s="604"/>
      <c r="AY5" s="604"/>
      <c r="AZ5" s="604"/>
      <c r="BA5" s="604"/>
      <c r="BB5" s="604"/>
      <c r="BC5" s="604"/>
      <c r="BD5" s="604"/>
      <c r="BE5" s="604"/>
      <c r="BF5" s="605"/>
      <c r="BG5" s="617">
        <v>7333663</v>
      </c>
      <c r="BH5" s="618"/>
      <c r="BI5" s="618"/>
      <c r="BJ5" s="618"/>
      <c r="BK5" s="618"/>
      <c r="BL5" s="618"/>
      <c r="BM5" s="618"/>
      <c r="BN5" s="619"/>
      <c r="BO5" s="620">
        <v>95.6</v>
      </c>
      <c r="BP5" s="620"/>
      <c r="BQ5" s="620"/>
      <c r="BR5" s="620"/>
      <c r="BS5" s="621">
        <v>85916</v>
      </c>
      <c r="BT5" s="621"/>
      <c r="BU5" s="621"/>
      <c r="BV5" s="621"/>
      <c r="BW5" s="621"/>
      <c r="BX5" s="621"/>
      <c r="BY5" s="621"/>
      <c r="BZ5" s="621"/>
      <c r="CA5" s="621"/>
      <c r="CB5" s="625"/>
      <c r="CD5" s="599" t="s">
        <v>156</v>
      </c>
      <c r="CE5" s="600"/>
      <c r="CF5" s="600"/>
      <c r="CG5" s="600"/>
      <c r="CH5" s="600"/>
      <c r="CI5" s="600"/>
      <c r="CJ5" s="600"/>
      <c r="CK5" s="600"/>
      <c r="CL5" s="600"/>
      <c r="CM5" s="600"/>
      <c r="CN5" s="600"/>
      <c r="CO5" s="600"/>
      <c r="CP5" s="600"/>
      <c r="CQ5" s="601"/>
      <c r="CR5" s="599" t="s">
        <v>162</v>
      </c>
      <c r="CS5" s="600"/>
      <c r="CT5" s="600"/>
      <c r="CU5" s="600"/>
      <c r="CV5" s="600"/>
      <c r="CW5" s="600"/>
      <c r="CX5" s="600"/>
      <c r="CY5" s="601"/>
      <c r="CZ5" s="599" t="s">
        <v>154</v>
      </c>
      <c r="DA5" s="600"/>
      <c r="DB5" s="600"/>
      <c r="DC5" s="601"/>
      <c r="DD5" s="599" t="s">
        <v>163</v>
      </c>
      <c r="DE5" s="600"/>
      <c r="DF5" s="600"/>
      <c r="DG5" s="600"/>
      <c r="DH5" s="600"/>
      <c r="DI5" s="600"/>
      <c r="DJ5" s="600"/>
      <c r="DK5" s="600"/>
      <c r="DL5" s="600"/>
      <c r="DM5" s="600"/>
      <c r="DN5" s="600"/>
      <c r="DO5" s="600"/>
      <c r="DP5" s="601"/>
      <c r="DQ5" s="599" t="s">
        <v>164</v>
      </c>
      <c r="DR5" s="600"/>
      <c r="DS5" s="600"/>
      <c r="DT5" s="600"/>
      <c r="DU5" s="600"/>
      <c r="DV5" s="600"/>
      <c r="DW5" s="600"/>
      <c r="DX5" s="600"/>
      <c r="DY5" s="600"/>
      <c r="DZ5" s="600"/>
      <c r="EA5" s="600"/>
      <c r="EB5" s="600"/>
      <c r="EC5" s="601"/>
    </row>
    <row r="6" spans="2:143" ht="11.25" customHeight="1" x14ac:dyDescent="0.15">
      <c r="B6" s="614" t="s">
        <v>165</v>
      </c>
      <c r="C6" s="615"/>
      <c r="D6" s="615"/>
      <c r="E6" s="615"/>
      <c r="F6" s="615"/>
      <c r="G6" s="615"/>
      <c r="H6" s="615"/>
      <c r="I6" s="615"/>
      <c r="J6" s="615"/>
      <c r="K6" s="615"/>
      <c r="L6" s="615"/>
      <c r="M6" s="615"/>
      <c r="N6" s="615"/>
      <c r="O6" s="615"/>
      <c r="P6" s="615"/>
      <c r="Q6" s="616"/>
      <c r="R6" s="617">
        <v>545972</v>
      </c>
      <c r="S6" s="618"/>
      <c r="T6" s="618"/>
      <c r="U6" s="618"/>
      <c r="V6" s="618"/>
      <c r="W6" s="618"/>
      <c r="X6" s="618"/>
      <c r="Y6" s="619"/>
      <c r="Z6" s="620">
        <v>0.8</v>
      </c>
      <c r="AA6" s="620"/>
      <c r="AB6" s="620"/>
      <c r="AC6" s="620"/>
      <c r="AD6" s="621">
        <v>545972</v>
      </c>
      <c r="AE6" s="621"/>
      <c r="AF6" s="621"/>
      <c r="AG6" s="621"/>
      <c r="AH6" s="621"/>
      <c r="AI6" s="621"/>
      <c r="AJ6" s="621"/>
      <c r="AK6" s="621"/>
      <c r="AL6" s="622">
        <v>1.8</v>
      </c>
      <c r="AM6" s="623"/>
      <c r="AN6" s="623"/>
      <c r="AO6" s="624"/>
      <c r="AP6" s="614" t="s">
        <v>166</v>
      </c>
      <c r="AQ6" s="615"/>
      <c r="AR6" s="615"/>
      <c r="AS6" s="615"/>
      <c r="AT6" s="615"/>
      <c r="AU6" s="615"/>
      <c r="AV6" s="615"/>
      <c r="AW6" s="615"/>
      <c r="AX6" s="615"/>
      <c r="AY6" s="615"/>
      <c r="AZ6" s="615"/>
      <c r="BA6" s="615"/>
      <c r="BB6" s="615"/>
      <c r="BC6" s="615"/>
      <c r="BD6" s="615"/>
      <c r="BE6" s="615"/>
      <c r="BF6" s="616"/>
      <c r="BG6" s="617">
        <v>7333663</v>
      </c>
      <c r="BH6" s="618"/>
      <c r="BI6" s="618"/>
      <c r="BJ6" s="618"/>
      <c r="BK6" s="618"/>
      <c r="BL6" s="618"/>
      <c r="BM6" s="618"/>
      <c r="BN6" s="619"/>
      <c r="BO6" s="620">
        <v>95.6</v>
      </c>
      <c r="BP6" s="620"/>
      <c r="BQ6" s="620"/>
      <c r="BR6" s="620"/>
      <c r="BS6" s="621">
        <v>85916</v>
      </c>
      <c r="BT6" s="621"/>
      <c r="BU6" s="621"/>
      <c r="BV6" s="621"/>
      <c r="BW6" s="621"/>
      <c r="BX6" s="621"/>
      <c r="BY6" s="621"/>
      <c r="BZ6" s="621"/>
      <c r="CA6" s="621"/>
      <c r="CB6" s="625"/>
      <c r="CD6" s="603" t="s">
        <v>167</v>
      </c>
      <c r="CE6" s="604"/>
      <c r="CF6" s="604"/>
      <c r="CG6" s="604"/>
      <c r="CH6" s="604"/>
      <c r="CI6" s="604"/>
      <c r="CJ6" s="604"/>
      <c r="CK6" s="604"/>
      <c r="CL6" s="604"/>
      <c r="CM6" s="604"/>
      <c r="CN6" s="604"/>
      <c r="CO6" s="604"/>
      <c r="CP6" s="604"/>
      <c r="CQ6" s="605"/>
      <c r="CR6" s="617">
        <v>252911</v>
      </c>
      <c r="CS6" s="618"/>
      <c r="CT6" s="618"/>
      <c r="CU6" s="618"/>
      <c r="CV6" s="618"/>
      <c r="CW6" s="618"/>
      <c r="CX6" s="618"/>
      <c r="CY6" s="619"/>
      <c r="CZ6" s="611">
        <v>0.4</v>
      </c>
      <c r="DA6" s="612"/>
      <c r="DB6" s="612"/>
      <c r="DC6" s="628"/>
      <c r="DD6" s="626" t="s">
        <v>64</v>
      </c>
      <c r="DE6" s="618"/>
      <c r="DF6" s="618"/>
      <c r="DG6" s="618"/>
      <c r="DH6" s="618"/>
      <c r="DI6" s="618"/>
      <c r="DJ6" s="618"/>
      <c r="DK6" s="618"/>
      <c r="DL6" s="618"/>
      <c r="DM6" s="618"/>
      <c r="DN6" s="618"/>
      <c r="DO6" s="618"/>
      <c r="DP6" s="619"/>
      <c r="DQ6" s="626">
        <v>251663</v>
      </c>
      <c r="DR6" s="618"/>
      <c r="DS6" s="618"/>
      <c r="DT6" s="618"/>
      <c r="DU6" s="618"/>
      <c r="DV6" s="618"/>
      <c r="DW6" s="618"/>
      <c r="DX6" s="618"/>
      <c r="DY6" s="618"/>
      <c r="DZ6" s="618"/>
      <c r="EA6" s="618"/>
      <c r="EB6" s="618"/>
      <c r="EC6" s="627"/>
    </row>
    <row r="7" spans="2:143" ht="11.25" customHeight="1" x14ac:dyDescent="0.15">
      <c r="B7" s="614" t="s">
        <v>168</v>
      </c>
      <c r="C7" s="615"/>
      <c r="D7" s="615"/>
      <c r="E7" s="615"/>
      <c r="F7" s="615"/>
      <c r="G7" s="615"/>
      <c r="H7" s="615"/>
      <c r="I7" s="615"/>
      <c r="J7" s="615"/>
      <c r="K7" s="615"/>
      <c r="L7" s="615"/>
      <c r="M7" s="615"/>
      <c r="N7" s="615"/>
      <c r="O7" s="615"/>
      <c r="P7" s="615"/>
      <c r="Q7" s="616"/>
      <c r="R7" s="617">
        <v>1607</v>
      </c>
      <c r="S7" s="618"/>
      <c r="T7" s="618"/>
      <c r="U7" s="618"/>
      <c r="V7" s="618"/>
      <c r="W7" s="618"/>
      <c r="X7" s="618"/>
      <c r="Y7" s="619"/>
      <c r="Z7" s="620">
        <v>0</v>
      </c>
      <c r="AA7" s="620"/>
      <c r="AB7" s="620"/>
      <c r="AC7" s="620"/>
      <c r="AD7" s="621">
        <v>1607</v>
      </c>
      <c r="AE7" s="621"/>
      <c r="AF7" s="621"/>
      <c r="AG7" s="621"/>
      <c r="AH7" s="621"/>
      <c r="AI7" s="621"/>
      <c r="AJ7" s="621"/>
      <c r="AK7" s="621"/>
      <c r="AL7" s="622">
        <v>0</v>
      </c>
      <c r="AM7" s="623"/>
      <c r="AN7" s="623"/>
      <c r="AO7" s="624"/>
      <c r="AP7" s="614" t="s">
        <v>169</v>
      </c>
      <c r="AQ7" s="615"/>
      <c r="AR7" s="615"/>
      <c r="AS7" s="615"/>
      <c r="AT7" s="615"/>
      <c r="AU7" s="615"/>
      <c r="AV7" s="615"/>
      <c r="AW7" s="615"/>
      <c r="AX7" s="615"/>
      <c r="AY7" s="615"/>
      <c r="AZ7" s="615"/>
      <c r="BA7" s="615"/>
      <c r="BB7" s="615"/>
      <c r="BC7" s="615"/>
      <c r="BD7" s="615"/>
      <c r="BE7" s="615"/>
      <c r="BF7" s="616"/>
      <c r="BG7" s="617">
        <v>3008789</v>
      </c>
      <c r="BH7" s="618"/>
      <c r="BI7" s="618"/>
      <c r="BJ7" s="618"/>
      <c r="BK7" s="618"/>
      <c r="BL7" s="618"/>
      <c r="BM7" s="618"/>
      <c r="BN7" s="619"/>
      <c r="BO7" s="620">
        <v>39.200000000000003</v>
      </c>
      <c r="BP7" s="620"/>
      <c r="BQ7" s="620"/>
      <c r="BR7" s="620"/>
      <c r="BS7" s="621">
        <v>85916</v>
      </c>
      <c r="BT7" s="621"/>
      <c r="BU7" s="621"/>
      <c r="BV7" s="621"/>
      <c r="BW7" s="621"/>
      <c r="BX7" s="621"/>
      <c r="BY7" s="621"/>
      <c r="BZ7" s="621"/>
      <c r="CA7" s="621"/>
      <c r="CB7" s="625"/>
      <c r="CD7" s="614" t="s">
        <v>170</v>
      </c>
      <c r="CE7" s="615"/>
      <c r="CF7" s="615"/>
      <c r="CG7" s="615"/>
      <c r="CH7" s="615"/>
      <c r="CI7" s="615"/>
      <c r="CJ7" s="615"/>
      <c r="CK7" s="615"/>
      <c r="CL7" s="615"/>
      <c r="CM7" s="615"/>
      <c r="CN7" s="615"/>
      <c r="CO7" s="615"/>
      <c r="CP7" s="615"/>
      <c r="CQ7" s="616"/>
      <c r="CR7" s="617">
        <v>11188129</v>
      </c>
      <c r="CS7" s="618"/>
      <c r="CT7" s="618"/>
      <c r="CU7" s="618"/>
      <c r="CV7" s="618"/>
      <c r="CW7" s="618"/>
      <c r="CX7" s="618"/>
      <c r="CY7" s="619"/>
      <c r="CZ7" s="620">
        <v>18.5</v>
      </c>
      <c r="DA7" s="620"/>
      <c r="DB7" s="620"/>
      <c r="DC7" s="620"/>
      <c r="DD7" s="626">
        <v>559529</v>
      </c>
      <c r="DE7" s="618"/>
      <c r="DF7" s="618"/>
      <c r="DG7" s="618"/>
      <c r="DH7" s="618"/>
      <c r="DI7" s="618"/>
      <c r="DJ7" s="618"/>
      <c r="DK7" s="618"/>
      <c r="DL7" s="618"/>
      <c r="DM7" s="618"/>
      <c r="DN7" s="618"/>
      <c r="DO7" s="618"/>
      <c r="DP7" s="619"/>
      <c r="DQ7" s="626">
        <v>7702237</v>
      </c>
      <c r="DR7" s="618"/>
      <c r="DS7" s="618"/>
      <c r="DT7" s="618"/>
      <c r="DU7" s="618"/>
      <c r="DV7" s="618"/>
      <c r="DW7" s="618"/>
      <c r="DX7" s="618"/>
      <c r="DY7" s="618"/>
      <c r="DZ7" s="618"/>
      <c r="EA7" s="618"/>
      <c r="EB7" s="618"/>
      <c r="EC7" s="627"/>
    </row>
    <row r="8" spans="2:143" ht="11.25" customHeight="1" x14ac:dyDescent="0.15">
      <c r="B8" s="614" t="s">
        <v>171</v>
      </c>
      <c r="C8" s="615"/>
      <c r="D8" s="615"/>
      <c r="E8" s="615"/>
      <c r="F8" s="615"/>
      <c r="G8" s="615"/>
      <c r="H8" s="615"/>
      <c r="I8" s="615"/>
      <c r="J8" s="615"/>
      <c r="K8" s="615"/>
      <c r="L8" s="615"/>
      <c r="M8" s="615"/>
      <c r="N8" s="615"/>
      <c r="O8" s="615"/>
      <c r="P8" s="615"/>
      <c r="Q8" s="616"/>
      <c r="R8" s="617">
        <v>30880</v>
      </c>
      <c r="S8" s="618"/>
      <c r="T8" s="618"/>
      <c r="U8" s="618"/>
      <c r="V8" s="618"/>
      <c r="W8" s="618"/>
      <c r="X8" s="618"/>
      <c r="Y8" s="619"/>
      <c r="Z8" s="620">
        <v>0</v>
      </c>
      <c r="AA8" s="620"/>
      <c r="AB8" s="620"/>
      <c r="AC8" s="620"/>
      <c r="AD8" s="621">
        <v>30880</v>
      </c>
      <c r="AE8" s="621"/>
      <c r="AF8" s="621"/>
      <c r="AG8" s="621"/>
      <c r="AH8" s="621"/>
      <c r="AI8" s="621"/>
      <c r="AJ8" s="621"/>
      <c r="AK8" s="621"/>
      <c r="AL8" s="622">
        <v>0.1</v>
      </c>
      <c r="AM8" s="623"/>
      <c r="AN8" s="623"/>
      <c r="AO8" s="624"/>
      <c r="AP8" s="614" t="s">
        <v>172</v>
      </c>
      <c r="AQ8" s="615"/>
      <c r="AR8" s="615"/>
      <c r="AS8" s="615"/>
      <c r="AT8" s="615"/>
      <c r="AU8" s="615"/>
      <c r="AV8" s="615"/>
      <c r="AW8" s="615"/>
      <c r="AX8" s="615"/>
      <c r="AY8" s="615"/>
      <c r="AZ8" s="615"/>
      <c r="BA8" s="615"/>
      <c r="BB8" s="615"/>
      <c r="BC8" s="615"/>
      <c r="BD8" s="615"/>
      <c r="BE8" s="615"/>
      <c r="BF8" s="616"/>
      <c r="BG8" s="617">
        <v>116557</v>
      </c>
      <c r="BH8" s="618"/>
      <c r="BI8" s="618"/>
      <c r="BJ8" s="618"/>
      <c r="BK8" s="618"/>
      <c r="BL8" s="618"/>
      <c r="BM8" s="618"/>
      <c r="BN8" s="619"/>
      <c r="BO8" s="620">
        <v>1.5</v>
      </c>
      <c r="BP8" s="620"/>
      <c r="BQ8" s="620"/>
      <c r="BR8" s="620"/>
      <c r="BS8" s="621" t="s">
        <v>64</v>
      </c>
      <c r="BT8" s="621"/>
      <c r="BU8" s="621"/>
      <c r="BV8" s="621"/>
      <c r="BW8" s="621"/>
      <c r="BX8" s="621"/>
      <c r="BY8" s="621"/>
      <c r="BZ8" s="621"/>
      <c r="CA8" s="621"/>
      <c r="CB8" s="625"/>
      <c r="CD8" s="614" t="s">
        <v>173</v>
      </c>
      <c r="CE8" s="615"/>
      <c r="CF8" s="615"/>
      <c r="CG8" s="615"/>
      <c r="CH8" s="615"/>
      <c r="CI8" s="615"/>
      <c r="CJ8" s="615"/>
      <c r="CK8" s="615"/>
      <c r="CL8" s="615"/>
      <c r="CM8" s="615"/>
      <c r="CN8" s="615"/>
      <c r="CO8" s="615"/>
      <c r="CP8" s="615"/>
      <c r="CQ8" s="616"/>
      <c r="CR8" s="617">
        <v>17852808</v>
      </c>
      <c r="CS8" s="618"/>
      <c r="CT8" s="618"/>
      <c r="CU8" s="618"/>
      <c r="CV8" s="618"/>
      <c r="CW8" s="618"/>
      <c r="CX8" s="618"/>
      <c r="CY8" s="619"/>
      <c r="CZ8" s="620">
        <v>29.5</v>
      </c>
      <c r="DA8" s="620"/>
      <c r="DB8" s="620"/>
      <c r="DC8" s="620"/>
      <c r="DD8" s="626">
        <v>104880</v>
      </c>
      <c r="DE8" s="618"/>
      <c r="DF8" s="618"/>
      <c r="DG8" s="618"/>
      <c r="DH8" s="618"/>
      <c r="DI8" s="618"/>
      <c r="DJ8" s="618"/>
      <c r="DK8" s="618"/>
      <c r="DL8" s="618"/>
      <c r="DM8" s="618"/>
      <c r="DN8" s="618"/>
      <c r="DO8" s="618"/>
      <c r="DP8" s="619"/>
      <c r="DQ8" s="626">
        <v>8006379</v>
      </c>
      <c r="DR8" s="618"/>
      <c r="DS8" s="618"/>
      <c r="DT8" s="618"/>
      <c r="DU8" s="618"/>
      <c r="DV8" s="618"/>
      <c r="DW8" s="618"/>
      <c r="DX8" s="618"/>
      <c r="DY8" s="618"/>
      <c r="DZ8" s="618"/>
      <c r="EA8" s="618"/>
      <c r="EB8" s="618"/>
      <c r="EC8" s="627"/>
    </row>
    <row r="9" spans="2:143" ht="11.25" customHeight="1" x14ac:dyDescent="0.15">
      <c r="B9" s="614" t="s">
        <v>174</v>
      </c>
      <c r="C9" s="615"/>
      <c r="D9" s="615"/>
      <c r="E9" s="615"/>
      <c r="F9" s="615"/>
      <c r="G9" s="615"/>
      <c r="H9" s="615"/>
      <c r="I9" s="615"/>
      <c r="J9" s="615"/>
      <c r="K9" s="615"/>
      <c r="L9" s="615"/>
      <c r="M9" s="615"/>
      <c r="N9" s="615"/>
      <c r="O9" s="615"/>
      <c r="P9" s="615"/>
      <c r="Q9" s="616"/>
      <c r="R9" s="617">
        <v>21166</v>
      </c>
      <c r="S9" s="618"/>
      <c r="T9" s="618"/>
      <c r="U9" s="618"/>
      <c r="V9" s="618"/>
      <c r="W9" s="618"/>
      <c r="X9" s="618"/>
      <c r="Y9" s="619"/>
      <c r="Z9" s="620">
        <v>0</v>
      </c>
      <c r="AA9" s="620"/>
      <c r="AB9" s="620"/>
      <c r="AC9" s="620"/>
      <c r="AD9" s="621">
        <v>21166</v>
      </c>
      <c r="AE9" s="621"/>
      <c r="AF9" s="621"/>
      <c r="AG9" s="621"/>
      <c r="AH9" s="621"/>
      <c r="AI9" s="621"/>
      <c r="AJ9" s="621"/>
      <c r="AK9" s="621"/>
      <c r="AL9" s="622">
        <v>0.1</v>
      </c>
      <c r="AM9" s="623"/>
      <c r="AN9" s="623"/>
      <c r="AO9" s="624"/>
      <c r="AP9" s="614" t="s">
        <v>175</v>
      </c>
      <c r="AQ9" s="615"/>
      <c r="AR9" s="615"/>
      <c r="AS9" s="615"/>
      <c r="AT9" s="615"/>
      <c r="AU9" s="615"/>
      <c r="AV9" s="615"/>
      <c r="AW9" s="615"/>
      <c r="AX9" s="615"/>
      <c r="AY9" s="615"/>
      <c r="AZ9" s="615"/>
      <c r="BA9" s="615"/>
      <c r="BB9" s="615"/>
      <c r="BC9" s="615"/>
      <c r="BD9" s="615"/>
      <c r="BE9" s="615"/>
      <c r="BF9" s="616"/>
      <c r="BG9" s="617">
        <v>2506466</v>
      </c>
      <c r="BH9" s="618"/>
      <c r="BI9" s="618"/>
      <c r="BJ9" s="618"/>
      <c r="BK9" s="618"/>
      <c r="BL9" s="618"/>
      <c r="BM9" s="618"/>
      <c r="BN9" s="619"/>
      <c r="BO9" s="620">
        <v>32.700000000000003</v>
      </c>
      <c r="BP9" s="620"/>
      <c r="BQ9" s="620"/>
      <c r="BR9" s="620"/>
      <c r="BS9" s="621" t="s">
        <v>64</v>
      </c>
      <c r="BT9" s="621"/>
      <c r="BU9" s="621"/>
      <c r="BV9" s="621"/>
      <c r="BW9" s="621"/>
      <c r="BX9" s="621"/>
      <c r="BY9" s="621"/>
      <c r="BZ9" s="621"/>
      <c r="CA9" s="621"/>
      <c r="CB9" s="625"/>
      <c r="CD9" s="614" t="s">
        <v>176</v>
      </c>
      <c r="CE9" s="615"/>
      <c r="CF9" s="615"/>
      <c r="CG9" s="615"/>
      <c r="CH9" s="615"/>
      <c r="CI9" s="615"/>
      <c r="CJ9" s="615"/>
      <c r="CK9" s="615"/>
      <c r="CL9" s="615"/>
      <c r="CM9" s="615"/>
      <c r="CN9" s="615"/>
      <c r="CO9" s="615"/>
      <c r="CP9" s="615"/>
      <c r="CQ9" s="616"/>
      <c r="CR9" s="617">
        <v>5160502</v>
      </c>
      <c r="CS9" s="618"/>
      <c r="CT9" s="618"/>
      <c r="CU9" s="618"/>
      <c r="CV9" s="618"/>
      <c r="CW9" s="618"/>
      <c r="CX9" s="618"/>
      <c r="CY9" s="619"/>
      <c r="CZ9" s="620">
        <v>8.5</v>
      </c>
      <c r="DA9" s="620"/>
      <c r="DB9" s="620"/>
      <c r="DC9" s="620"/>
      <c r="DD9" s="626">
        <v>289190</v>
      </c>
      <c r="DE9" s="618"/>
      <c r="DF9" s="618"/>
      <c r="DG9" s="618"/>
      <c r="DH9" s="618"/>
      <c r="DI9" s="618"/>
      <c r="DJ9" s="618"/>
      <c r="DK9" s="618"/>
      <c r="DL9" s="618"/>
      <c r="DM9" s="618"/>
      <c r="DN9" s="618"/>
      <c r="DO9" s="618"/>
      <c r="DP9" s="619"/>
      <c r="DQ9" s="626">
        <v>4080694</v>
      </c>
      <c r="DR9" s="618"/>
      <c r="DS9" s="618"/>
      <c r="DT9" s="618"/>
      <c r="DU9" s="618"/>
      <c r="DV9" s="618"/>
      <c r="DW9" s="618"/>
      <c r="DX9" s="618"/>
      <c r="DY9" s="618"/>
      <c r="DZ9" s="618"/>
      <c r="EA9" s="618"/>
      <c r="EB9" s="618"/>
      <c r="EC9" s="627"/>
    </row>
    <row r="10" spans="2:143" ht="11.25" customHeight="1" x14ac:dyDescent="0.15">
      <c r="B10" s="614" t="s">
        <v>177</v>
      </c>
      <c r="C10" s="615"/>
      <c r="D10" s="615"/>
      <c r="E10" s="615"/>
      <c r="F10" s="615"/>
      <c r="G10" s="615"/>
      <c r="H10" s="615"/>
      <c r="I10" s="615"/>
      <c r="J10" s="615"/>
      <c r="K10" s="615"/>
      <c r="L10" s="615"/>
      <c r="M10" s="615"/>
      <c r="N10" s="615"/>
      <c r="O10" s="615"/>
      <c r="P10" s="615"/>
      <c r="Q10" s="616"/>
      <c r="R10" s="617" t="s">
        <v>64</v>
      </c>
      <c r="S10" s="618"/>
      <c r="T10" s="618"/>
      <c r="U10" s="618"/>
      <c r="V10" s="618"/>
      <c r="W10" s="618"/>
      <c r="X10" s="618"/>
      <c r="Y10" s="619"/>
      <c r="Z10" s="620" t="s">
        <v>64</v>
      </c>
      <c r="AA10" s="620"/>
      <c r="AB10" s="620"/>
      <c r="AC10" s="620"/>
      <c r="AD10" s="621" t="s">
        <v>64</v>
      </c>
      <c r="AE10" s="621"/>
      <c r="AF10" s="621"/>
      <c r="AG10" s="621"/>
      <c r="AH10" s="621"/>
      <c r="AI10" s="621"/>
      <c r="AJ10" s="621"/>
      <c r="AK10" s="621"/>
      <c r="AL10" s="622" t="s">
        <v>64</v>
      </c>
      <c r="AM10" s="623"/>
      <c r="AN10" s="623"/>
      <c r="AO10" s="624"/>
      <c r="AP10" s="614" t="s">
        <v>178</v>
      </c>
      <c r="AQ10" s="615"/>
      <c r="AR10" s="615"/>
      <c r="AS10" s="615"/>
      <c r="AT10" s="615"/>
      <c r="AU10" s="615"/>
      <c r="AV10" s="615"/>
      <c r="AW10" s="615"/>
      <c r="AX10" s="615"/>
      <c r="AY10" s="615"/>
      <c r="AZ10" s="615"/>
      <c r="BA10" s="615"/>
      <c r="BB10" s="615"/>
      <c r="BC10" s="615"/>
      <c r="BD10" s="615"/>
      <c r="BE10" s="615"/>
      <c r="BF10" s="616"/>
      <c r="BG10" s="617">
        <v>202556</v>
      </c>
      <c r="BH10" s="618"/>
      <c r="BI10" s="618"/>
      <c r="BJ10" s="618"/>
      <c r="BK10" s="618"/>
      <c r="BL10" s="618"/>
      <c r="BM10" s="618"/>
      <c r="BN10" s="619"/>
      <c r="BO10" s="620">
        <v>2.6</v>
      </c>
      <c r="BP10" s="620"/>
      <c r="BQ10" s="620"/>
      <c r="BR10" s="620"/>
      <c r="BS10" s="621">
        <v>33685</v>
      </c>
      <c r="BT10" s="621"/>
      <c r="BU10" s="621"/>
      <c r="BV10" s="621"/>
      <c r="BW10" s="621"/>
      <c r="BX10" s="621"/>
      <c r="BY10" s="621"/>
      <c r="BZ10" s="621"/>
      <c r="CA10" s="621"/>
      <c r="CB10" s="625"/>
      <c r="CD10" s="614" t="s">
        <v>179</v>
      </c>
      <c r="CE10" s="615"/>
      <c r="CF10" s="615"/>
      <c r="CG10" s="615"/>
      <c r="CH10" s="615"/>
      <c r="CI10" s="615"/>
      <c r="CJ10" s="615"/>
      <c r="CK10" s="615"/>
      <c r="CL10" s="615"/>
      <c r="CM10" s="615"/>
      <c r="CN10" s="615"/>
      <c r="CO10" s="615"/>
      <c r="CP10" s="615"/>
      <c r="CQ10" s="616"/>
      <c r="CR10" s="617" t="s">
        <v>64</v>
      </c>
      <c r="CS10" s="618"/>
      <c r="CT10" s="618"/>
      <c r="CU10" s="618"/>
      <c r="CV10" s="618"/>
      <c r="CW10" s="618"/>
      <c r="CX10" s="618"/>
      <c r="CY10" s="619"/>
      <c r="CZ10" s="620" t="s">
        <v>64</v>
      </c>
      <c r="DA10" s="620"/>
      <c r="DB10" s="620"/>
      <c r="DC10" s="620"/>
      <c r="DD10" s="626" t="s">
        <v>64</v>
      </c>
      <c r="DE10" s="618"/>
      <c r="DF10" s="618"/>
      <c r="DG10" s="618"/>
      <c r="DH10" s="618"/>
      <c r="DI10" s="618"/>
      <c r="DJ10" s="618"/>
      <c r="DK10" s="618"/>
      <c r="DL10" s="618"/>
      <c r="DM10" s="618"/>
      <c r="DN10" s="618"/>
      <c r="DO10" s="618"/>
      <c r="DP10" s="619"/>
      <c r="DQ10" s="626" t="s">
        <v>64</v>
      </c>
      <c r="DR10" s="618"/>
      <c r="DS10" s="618"/>
      <c r="DT10" s="618"/>
      <c r="DU10" s="618"/>
      <c r="DV10" s="618"/>
      <c r="DW10" s="618"/>
      <c r="DX10" s="618"/>
      <c r="DY10" s="618"/>
      <c r="DZ10" s="618"/>
      <c r="EA10" s="618"/>
      <c r="EB10" s="618"/>
      <c r="EC10" s="627"/>
    </row>
    <row r="11" spans="2:143" ht="11.25" customHeight="1" x14ac:dyDescent="0.15">
      <c r="B11" s="614" t="s">
        <v>180</v>
      </c>
      <c r="C11" s="615"/>
      <c r="D11" s="615"/>
      <c r="E11" s="615"/>
      <c r="F11" s="615"/>
      <c r="G11" s="615"/>
      <c r="H11" s="615"/>
      <c r="I11" s="615"/>
      <c r="J11" s="615"/>
      <c r="K11" s="615"/>
      <c r="L11" s="615"/>
      <c r="M11" s="615"/>
      <c r="N11" s="615"/>
      <c r="O11" s="615"/>
      <c r="P11" s="615"/>
      <c r="Q11" s="616"/>
      <c r="R11" s="617">
        <v>1891128</v>
      </c>
      <c r="S11" s="618"/>
      <c r="T11" s="618"/>
      <c r="U11" s="618"/>
      <c r="V11" s="618"/>
      <c r="W11" s="618"/>
      <c r="X11" s="618"/>
      <c r="Y11" s="619"/>
      <c r="Z11" s="622">
        <v>2.9</v>
      </c>
      <c r="AA11" s="623"/>
      <c r="AB11" s="623"/>
      <c r="AC11" s="629"/>
      <c r="AD11" s="626">
        <v>1891128</v>
      </c>
      <c r="AE11" s="618"/>
      <c r="AF11" s="618"/>
      <c r="AG11" s="618"/>
      <c r="AH11" s="618"/>
      <c r="AI11" s="618"/>
      <c r="AJ11" s="618"/>
      <c r="AK11" s="619"/>
      <c r="AL11" s="622">
        <v>6.2</v>
      </c>
      <c r="AM11" s="623"/>
      <c r="AN11" s="623"/>
      <c r="AO11" s="624"/>
      <c r="AP11" s="614" t="s">
        <v>181</v>
      </c>
      <c r="AQ11" s="615"/>
      <c r="AR11" s="615"/>
      <c r="AS11" s="615"/>
      <c r="AT11" s="615"/>
      <c r="AU11" s="615"/>
      <c r="AV11" s="615"/>
      <c r="AW11" s="615"/>
      <c r="AX11" s="615"/>
      <c r="AY11" s="615"/>
      <c r="AZ11" s="615"/>
      <c r="BA11" s="615"/>
      <c r="BB11" s="615"/>
      <c r="BC11" s="615"/>
      <c r="BD11" s="615"/>
      <c r="BE11" s="615"/>
      <c r="BF11" s="616"/>
      <c r="BG11" s="617">
        <v>183210</v>
      </c>
      <c r="BH11" s="618"/>
      <c r="BI11" s="618"/>
      <c r="BJ11" s="618"/>
      <c r="BK11" s="618"/>
      <c r="BL11" s="618"/>
      <c r="BM11" s="618"/>
      <c r="BN11" s="619"/>
      <c r="BO11" s="620">
        <v>2.4</v>
      </c>
      <c r="BP11" s="620"/>
      <c r="BQ11" s="620"/>
      <c r="BR11" s="620"/>
      <c r="BS11" s="621">
        <v>52231</v>
      </c>
      <c r="BT11" s="621"/>
      <c r="BU11" s="621"/>
      <c r="BV11" s="621"/>
      <c r="BW11" s="621"/>
      <c r="BX11" s="621"/>
      <c r="BY11" s="621"/>
      <c r="BZ11" s="621"/>
      <c r="CA11" s="621"/>
      <c r="CB11" s="625"/>
      <c r="CD11" s="614" t="s">
        <v>182</v>
      </c>
      <c r="CE11" s="615"/>
      <c r="CF11" s="615"/>
      <c r="CG11" s="615"/>
      <c r="CH11" s="615"/>
      <c r="CI11" s="615"/>
      <c r="CJ11" s="615"/>
      <c r="CK11" s="615"/>
      <c r="CL11" s="615"/>
      <c r="CM11" s="615"/>
      <c r="CN11" s="615"/>
      <c r="CO11" s="615"/>
      <c r="CP11" s="615"/>
      <c r="CQ11" s="616"/>
      <c r="CR11" s="617">
        <v>2566837</v>
      </c>
      <c r="CS11" s="618"/>
      <c r="CT11" s="618"/>
      <c r="CU11" s="618"/>
      <c r="CV11" s="618"/>
      <c r="CW11" s="618"/>
      <c r="CX11" s="618"/>
      <c r="CY11" s="619"/>
      <c r="CZ11" s="620">
        <v>4.2</v>
      </c>
      <c r="DA11" s="620"/>
      <c r="DB11" s="620"/>
      <c r="DC11" s="620"/>
      <c r="DD11" s="626">
        <v>791902</v>
      </c>
      <c r="DE11" s="618"/>
      <c r="DF11" s="618"/>
      <c r="DG11" s="618"/>
      <c r="DH11" s="618"/>
      <c r="DI11" s="618"/>
      <c r="DJ11" s="618"/>
      <c r="DK11" s="618"/>
      <c r="DL11" s="618"/>
      <c r="DM11" s="618"/>
      <c r="DN11" s="618"/>
      <c r="DO11" s="618"/>
      <c r="DP11" s="619"/>
      <c r="DQ11" s="626">
        <v>1377330</v>
      </c>
      <c r="DR11" s="618"/>
      <c r="DS11" s="618"/>
      <c r="DT11" s="618"/>
      <c r="DU11" s="618"/>
      <c r="DV11" s="618"/>
      <c r="DW11" s="618"/>
      <c r="DX11" s="618"/>
      <c r="DY11" s="618"/>
      <c r="DZ11" s="618"/>
      <c r="EA11" s="618"/>
      <c r="EB11" s="618"/>
      <c r="EC11" s="627"/>
    </row>
    <row r="12" spans="2:143" ht="11.25" customHeight="1" x14ac:dyDescent="0.15">
      <c r="B12" s="614" t="s">
        <v>183</v>
      </c>
      <c r="C12" s="615"/>
      <c r="D12" s="615"/>
      <c r="E12" s="615"/>
      <c r="F12" s="615"/>
      <c r="G12" s="615"/>
      <c r="H12" s="615"/>
      <c r="I12" s="615"/>
      <c r="J12" s="615"/>
      <c r="K12" s="615"/>
      <c r="L12" s="615"/>
      <c r="M12" s="615"/>
      <c r="N12" s="615"/>
      <c r="O12" s="615"/>
      <c r="P12" s="615"/>
      <c r="Q12" s="616"/>
      <c r="R12" s="617">
        <v>11311</v>
      </c>
      <c r="S12" s="618"/>
      <c r="T12" s="618"/>
      <c r="U12" s="618"/>
      <c r="V12" s="618"/>
      <c r="W12" s="618"/>
      <c r="X12" s="618"/>
      <c r="Y12" s="619"/>
      <c r="Z12" s="620">
        <v>0</v>
      </c>
      <c r="AA12" s="620"/>
      <c r="AB12" s="620"/>
      <c r="AC12" s="620"/>
      <c r="AD12" s="621">
        <v>11311</v>
      </c>
      <c r="AE12" s="621"/>
      <c r="AF12" s="621"/>
      <c r="AG12" s="621"/>
      <c r="AH12" s="621"/>
      <c r="AI12" s="621"/>
      <c r="AJ12" s="621"/>
      <c r="AK12" s="621"/>
      <c r="AL12" s="622">
        <v>0</v>
      </c>
      <c r="AM12" s="623"/>
      <c r="AN12" s="623"/>
      <c r="AO12" s="624"/>
      <c r="AP12" s="614" t="s">
        <v>184</v>
      </c>
      <c r="AQ12" s="615"/>
      <c r="AR12" s="615"/>
      <c r="AS12" s="615"/>
      <c r="AT12" s="615"/>
      <c r="AU12" s="615"/>
      <c r="AV12" s="615"/>
      <c r="AW12" s="615"/>
      <c r="AX12" s="615"/>
      <c r="AY12" s="615"/>
      <c r="AZ12" s="615"/>
      <c r="BA12" s="615"/>
      <c r="BB12" s="615"/>
      <c r="BC12" s="615"/>
      <c r="BD12" s="615"/>
      <c r="BE12" s="615"/>
      <c r="BF12" s="616"/>
      <c r="BG12" s="617">
        <v>3451261</v>
      </c>
      <c r="BH12" s="618"/>
      <c r="BI12" s="618"/>
      <c r="BJ12" s="618"/>
      <c r="BK12" s="618"/>
      <c r="BL12" s="618"/>
      <c r="BM12" s="618"/>
      <c r="BN12" s="619"/>
      <c r="BO12" s="620">
        <v>45</v>
      </c>
      <c r="BP12" s="620"/>
      <c r="BQ12" s="620"/>
      <c r="BR12" s="620"/>
      <c r="BS12" s="621" t="s">
        <v>64</v>
      </c>
      <c r="BT12" s="621"/>
      <c r="BU12" s="621"/>
      <c r="BV12" s="621"/>
      <c r="BW12" s="621"/>
      <c r="BX12" s="621"/>
      <c r="BY12" s="621"/>
      <c r="BZ12" s="621"/>
      <c r="CA12" s="621"/>
      <c r="CB12" s="625"/>
      <c r="CD12" s="614" t="s">
        <v>185</v>
      </c>
      <c r="CE12" s="615"/>
      <c r="CF12" s="615"/>
      <c r="CG12" s="615"/>
      <c r="CH12" s="615"/>
      <c r="CI12" s="615"/>
      <c r="CJ12" s="615"/>
      <c r="CK12" s="615"/>
      <c r="CL12" s="615"/>
      <c r="CM12" s="615"/>
      <c r="CN12" s="615"/>
      <c r="CO12" s="615"/>
      <c r="CP12" s="615"/>
      <c r="CQ12" s="616"/>
      <c r="CR12" s="617">
        <v>2358501</v>
      </c>
      <c r="CS12" s="618"/>
      <c r="CT12" s="618"/>
      <c r="CU12" s="618"/>
      <c r="CV12" s="618"/>
      <c r="CW12" s="618"/>
      <c r="CX12" s="618"/>
      <c r="CY12" s="619"/>
      <c r="CZ12" s="620">
        <v>3.9</v>
      </c>
      <c r="DA12" s="620"/>
      <c r="DB12" s="620"/>
      <c r="DC12" s="620"/>
      <c r="DD12" s="626">
        <v>573961</v>
      </c>
      <c r="DE12" s="618"/>
      <c r="DF12" s="618"/>
      <c r="DG12" s="618"/>
      <c r="DH12" s="618"/>
      <c r="DI12" s="618"/>
      <c r="DJ12" s="618"/>
      <c r="DK12" s="618"/>
      <c r="DL12" s="618"/>
      <c r="DM12" s="618"/>
      <c r="DN12" s="618"/>
      <c r="DO12" s="618"/>
      <c r="DP12" s="619"/>
      <c r="DQ12" s="626">
        <v>1551365</v>
      </c>
      <c r="DR12" s="618"/>
      <c r="DS12" s="618"/>
      <c r="DT12" s="618"/>
      <c r="DU12" s="618"/>
      <c r="DV12" s="618"/>
      <c r="DW12" s="618"/>
      <c r="DX12" s="618"/>
      <c r="DY12" s="618"/>
      <c r="DZ12" s="618"/>
      <c r="EA12" s="618"/>
      <c r="EB12" s="618"/>
      <c r="EC12" s="627"/>
    </row>
    <row r="13" spans="2:143" ht="11.25" customHeight="1" x14ac:dyDescent="0.15">
      <c r="B13" s="614" t="s">
        <v>186</v>
      </c>
      <c r="C13" s="615"/>
      <c r="D13" s="615"/>
      <c r="E13" s="615"/>
      <c r="F13" s="615"/>
      <c r="G13" s="615"/>
      <c r="H13" s="615"/>
      <c r="I13" s="615"/>
      <c r="J13" s="615"/>
      <c r="K13" s="615"/>
      <c r="L13" s="615"/>
      <c r="M13" s="615"/>
      <c r="N13" s="615"/>
      <c r="O13" s="615"/>
      <c r="P13" s="615"/>
      <c r="Q13" s="616"/>
      <c r="R13" s="617" t="s">
        <v>64</v>
      </c>
      <c r="S13" s="618"/>
      <c r="T13" s="618"/>
      <c r="U13" s="618"/>
      <c r="V13" s="618"/>
      <c r="W13" s="618"/>
      <c r="X13" s="618"/>
      <c r="Y13" s="619"/>
      <c r="Z13" s="620" t="s">
        <v>64</v>
      </c>
      <c r="AA13" s="620"/>
      <c r="AB13" s="620"/>
      <c r="AC13" s="620"/>
      <c r="AD13" s="621" t="s">
        <v>64</v>
      </c>
      <c r="AE13" s="621"/>
      <c r="AF13" s="621"/>
      <c r="AG13" s="621"/>
      <c r="AH13" s="621"/>
      <c r="AI13" s="621"/>
      <c r="AJ13" s="621"/>
      <c r="AK13" s="621"/>
      <c r="AL13" s="622" t="s">
        <v>64</v>
      </c>
      <c r="AM13" s="623"/>
      <c r="AN13" s="623"/>
      <c r="AO13" s="624"/>
      <c r="AP13" s="614" t="s">
        <v>187</v>
      </c>
      <c r="AQ13" s="615"/>
      <c r="AR13" s="615"/>
      <c r="AS13" s="615"/>
      <c r="AT13" s="615"/>
      <c r="AU13" s="615"/>
      <c r="AV13" s="615"/>
      <c r="AW13" s="615"/>
      <c r="AX13" s="615"/>
      <c r="AY13" s="615"/>
      <c r="AZ13" s="615"/>
      <c r="BA13" s="615"/>
      <c r="BB13" s="615"/>
      <c r="BC13" s="615"/>
      <c r="BD13" s="615"/>
      <c r="BE13" s="615"/>
      <c r="BF13" s="616"/>
      <c r="BG13" s="617">
        <v>3428790</v>
      </c>
      <c r="BH13" s="618"/>
      <c r="BI13" s="618"/>
      <c r="BJ13" s="618"/>
      <c r="BK13" s="618"/>
      <c r="BL13" s="618"/>
      <c r="BM13" s="618"/>
      <c r="BN13" s="619"/>
      <c r="BO13" s="620">
        <v>44.7</v>
      </c>
      <c r="BP13" s="620"/>
      <c r="BQ13" s="620"/>
      <c r="BR13" s="620"/>
      <c r="BS13" s="621" t="s">
        <v>64</v>
      </c>
      <c r="BT13" s="621"/>
      <c r="BU13" s="621"/>
      <c r="BV13" s="621"/>
      <c r="BW13" s="621"/>
      <c r="BX13" s="621"/>
      <c r="BY13" s="621"/>
      <c r="BZ13" s="621"/>
      <c r="CA13" s="621"/>
      <c r="CB13" s="625"/>
      <c r="CD13" s="614" t="s">
        <v>188</v>
      </c>
      <c r="CE13" s="615"/>
      <c r="CF13" s="615"/>
      <c r="CG13" s="615"/>
      <c r="CH13" s="615"/>
      <c r="CI13" s="615"/>
      <c r="CJ13" s="615"/>
      <c r="CK13" s="615"/>
      <c r="CL13" s="615"/>
      <c r="CM13" s="615"/>
      <c r="CN13" s="615"/>
      <c r="CO13" s="615"/>
      <c r="CP13" s="615"/>
      <c r="CQ13" s="616"/>
      <c r="CR13" s="617">
        <v>4427984</v>
      </c>
      <c r="CS13" s="618"/>
      <c r="CT13" s="618"/>
      <c r="CU13" s="618"/>
      <c r="CV13" s="618"/>
      <c r="CW13" s="618"/>
      <c r="CX13" s="618"/>
      <c r="CY13" s="619"/>
      <c r="CZ13" s="620">
        <v>7.3</v>
      </c>
      <c r="DA13" s="620"/>
      <c r="DB13" s="620"/>
      <c r="DC13" s="620"/>
      <c r="DD13" s="626">
        <v>2833674</v>
      </c>
      <c r="DE13" s="618"/>
      <c r="DF13" s="618"/>
      <c r="DG13" s="618"/>
      <c r="DH13" s="618"/>
      <c r="DI13" s="618"/>
      <c r="DJ13" s="618"/>
      <c r="DK13" s="618"/>
      <c r="DL13" s="618"/>
      <c r="DM13" s="618"/>
      <c r="DN13" s="618"/>
      <c r="DO13" s="618"/>
      <c r="DP13" s="619"/>
      <c r="DQ13" s="626">
        <v>1507090</v>
      </c>
      <c r="DR13" s="618"/>
      <c r="DS13" s="618"/>
      <c r="DT13" s="618"/>
      <c r="DU13" s="618"/>
      <c r="DV13" s="618"/>
      <c r="DW13" s="618"/>
      <c r="DX13" s="618"/>
      <c r="DY13" s="618"/>
      <c r="DZ13" s="618"/>
      <c r="EA13" s="618"/>
      <c r="EB13" s="618"/>
      <c r="EC13" s="627"/>
    </row>
    <row r="14" spans="2:143" ht="11.25" customHeight="1" x14ac:dyDescent="0.15">
      <c r="B14" s="614" t="s">
        <v>189</v>
      </c>
      <c r="C14" s="615"/>
      <c r="D14" s="615"/>
      <c r="E14" s="615"/>
      <c r="F14" s="615"/>
      <c r="G14" s="615"/>
      <c r="H14" s="615"/>
      <c r="I14" s="615"/>
      <c r="J14" s="615"/>
      <c r="K14" s="615"/>
      <c r="L14" s="615"/>
      <c r="M14" s="615"/>
      <c r="N14" s="615"/>
      <c r="O14" s="615"/>
      <c r="P14" s="615"/>
      <c r="Q14" s="616"/>
      <c r="R14" s="617" t="s">
        <v>64</v>
      </c>
      <c r="S14" s="618"/>
      <c r="T14" s="618"/>
      <c r="U14" s="618"/>
      <c r="V14" s="618"/>
      <c r="W14" s="618"/>
      <c r="X14" s="618"/>
      <c r="Y14" s="619"/>
      <c r="Z14" s="620" t="s">
        <v>64</v>
      </c>
      <c r="AA14" s="620"/>
      <c r="AB14" s="620"/>
      <c r="AC14" s="620"/>
      <c r="AD14" s="621" t="s">
        <v>64</v>
      </c>
      <c r="AE14" s="621"/>
      <c r="AF14" s="621"/>
      <c r="AG14" s="621"/>
      <c r="AH14" s="621"/>
      <c r="AI14" s="621"/>
      <c r="AJ14" s="621"/>
      <c r="AK14" s="621"/>
      <c r="AL14" s="622" t="s">
        <v>64</v>
      </c>
      <c r="AM14" s="623"/>
      <c r="AN14" s="623"/>
      <c r="AO14" s="624"/>
      <c r="AP14" s="614" t="s">
        <v>190</v>
      </c>
      <c r="AQ14" s="615"/>
      <c r="AR14" s="615"/>
      <c r="AS14" s="615"/>
      <c r="AT14" s="615"/>
      <c r="AU14" s="615"/>
      <c r="AV14" s="615"/>
      <c r="AW14" s="615"/>
      <c r="AX14" s="615"/>
      <c r="AY14" s="615"/>
      <c r="AZ14" s="615"/>
      <c r="BA14" s="615"/>
      <c r="BB14" s="615"/>
      <c r="BC14" s="615"/>
      <c r="BD14" s="615"/>
      <c r="BE14" s="615"/>
      <c r="BF14" s="616"/>
      <c r="BG14" s="617">
        <v>311617</v>
      </c>
      <c r="BH14" s="618"/>
      <c r="BI14" s="618"/>
      <c r="BJ14" s="618"/>
      <c r="BK14" s="618"/>
      <c r="BL14" s="618"/>
      <c r="BM14" s="618"/>
      <c r="BN14" s="619"/>
      <c r="BO14" s="620">
        <v>4.0999999999999996</v>
      </c>
      <c r="BP14" s="620"/>
      <c r="BQ14" s="620"/>
      <c r="BR14" s="620"/>
      <c r="BS14" s="621" t="s">
        <v>64</v>
      </c>
      <c r="BT14" s="621"/>
      <c r="BU14" s="621"/>
      <c r="BV14" s="621"/>
      <c r="BW14" s="621"/>
      <c r="BX14" s="621"/>
      <c r="BY14" s="621"/>
      <c r="BZ14" s="621"/>
      <c r="CA14" s="621"/>
      <c r="CB14" s="625"/>
      <c r="CD14" s="614" t="s">
        <v>191</v>
      </c>
      <c r="CE14" s="615"/>
      <c r="CF14" s="615"/>
      <c r="CG14" s="615"/>
      <c r="CH14" s="615"/>
      <c r="CI14" s="615"/>
      <c r="CJ14" s="615"/>
      <c r="CK14" s="615"/>
      <c r="CL14" s="615"/>
      <c r="CM14" s="615"/>
      <c r="CN14" s="615"/>
      <c r="CO14" s="615"/>
      <c r="CP14" s="615"/>
      <c r="CQ14" s="616"/>
      <c r="CR14" s="617">
        <v>1888470</v>
      </c>
      <c r="CS14" s="618"/>
      <c r="CT14" s="618"/>
      <c r="CU14" s="618"/>
      <c r="CV14" s="618"/>
      <c r="CW14" s="618"/>
      <c r="CX14" s="618"/>
      <c r="CY14" s="619"/>
      <c r="CZ14" s="620">
        <v>3.1</v>
      </c>
      <c r="DA14" s="620"/>
      <c r="DB14" s="620"/>
      <c r="DC14" s="620"/>
      <c r="DD14" s="626">
        <v>87445</v>
      </c>
      <c r="DE14" s="618"/>
      <c r="DF14" s="618"/>
      <c r="DG14" s="618"/>
      <c r="DH14" s="618"/>
      <c r="DI14" s="618"/>
      <c r="DJ14" s="618"/>
      <c r="DK14" s="618"/>
      <c r="DL14" s="618"/>
      <c r="DM14" s="618"/>
      <c r="DN14" s="618"/>
      <c r="DO14" s="618"/>
      <c r="DP14" s="619"/>
      <c r="DQ14" s="626">
        <v>1554672</v>
      </c>
      <c r="DR14" s="618"/>
      <c r="DS14" s="618"/>
      <c r="DT14" s="618"/>
      <c r="DU14" s="618"/>
      <c r="DV14" s="618"/>
      <c r="DW14" s="618"/>
      <c r="DX14" s="618"/>
      <c r="DY14" s="618"/>
      <c r="DZ14" s="618"/>
      <c r="EA14" s="618"/>
      <c r="EB14" s="618"/>
      <c r="EC14" s="627"/>
    </row>
    <row r="15" spans="2:143" ht="11.25" customHeight="1" x14ac:dyDescent="0.15">
      <c r="B15" s="614" t="s">
        <v>192</v>
      </c>
      <c r="C15" s="615"/>
      <c r="D15" s="615"/>
      <c r="E15" s="615"/>
      <c r="F15" s="615"/>
      <c r="G15" s="615"/>
      <c r="H15" s="615"/>
      <c r="I15" s="615"/>
      <c r="J15" s="615"/>
      <c r="K15" s="615"/>
      <c r="L15" s="615"/>
      <c r="M15" s="615"/>
      <c r="N15" s="615"/>
      <c r="O15" s="615"/>
      <c r="P15" s="615"/>
      <c r="Q15" s="616"/>
      <c r="R15" s="617" t="s">
        <v>64</v>
      </c>
      <c r="S15" s="618"/>
      <c r="T15" s="618"/>
      <c r="U15" s="618"/>
      <c r="V15" s="618"/>
      <c r="W15" s="618"/>
      <c r="X15" s="618"/>
      <c r="Y15" s="619"/>
      <c r="Z15" s="620" t="s">
        <v>64</v>
      </c>
      <c r="AA15" s="620"/>
      <c r="AB15" s="620"/>
      <c r="AC15" s="620"/>
      <c r="AD15" s="621" t="s">
        <v>64</v>
      </c>
      <c r="AE15" s="621"/>
      <c r="AF15" s="621"/>
      <c r="AG15" s="621"/>
      <c r="AH15" s="621"/>
      <c r="AI15" s="621"/>
      <c r="AJ15" s="621"/>
      <c r="AK15" s="621"/>
      <c r="AL15" s="622" t="s">
        <v>64</v>
      </c>
      <c r="AM15" s="623"/>
      <c r="AN15" s="623"/>
      <c r="AO15" s="624"/>
      <c r="AP15" s="614" t="s">
        <v>193</v>
      </c>
      <c r="AQ15" s="615"/>
      <c r="AR15" s="615"/>
      <c r="AS15" s="615"/>
      <c r="AT15" s="615"/>
      <c r="AU15" s="615"/>
      <c r="AV15" s="615"/>
      <c r="AW15" s="615"/>
      <c r="AX15" s="615"/>
      <c r="AY15" s="615"/>
      <c r="AZ15" s="615"/>
      <c r="BA15" s="615"/>
      <c r="BB15" s="615"/>
      <c r="BC15" s="615"/>
      <c r="BD15" s="615"/>
      <c r="BE15" s="615"/>
      <c r="BF15" s="616"/>
      <c r="BG15" s="617">
        <v>561996</v>
      </c>
      <c r="BH15" s="618"/>
      <c r="BI15" s="618"/>
      <c r="BJ15" s="618"/>
      <c r="BK15" s="618"/>
      <c r="BL15" s="618"/>
      <c r="BM15" s="618"/>
      <c r="BN15" s="619"/>
      <c r="BO15" s="620">
        <v>7.3</v>
      </c>
      <c r="BP15" s="620"/>
      <c r="BQ15" s="620"/>
      <c r="BR15" s="620"/>
      <c r="BS15" s="621" t="s">
        <v>64</v>
      </c>
      <c r="BT15" s="621"/>
      <c r="BU15" s="621"/>
      <c r="BV15" s="621"/>
      <c r="BW15" s="621"/>
      <c r="BX15" s="621"/>
      <c r="BY15" s="621"/>
      <c r="BZ15" s="621"/>
      <c r="CA15" s="621"/>
      <c r="CB15" s="625"/>
      <c r="CD15" s="614" t="s">
        <v>194</v>
      </c>
      <c r="CE15" s="615"/>
      <c r="CF15" s="615"/>
      <c r="CG15" s="615"/>
      <c r="CH15" s="615"/>
      <c r="CI15" s="615"/>
      <c r="CJ15" s="615"/>
      <c r="CK15" s="615"/>
      <c r="CL15" s="615"/>
      <c r="CM15" s="615"/>
      <c r="CN15" s="615"/>
      <c r="CO15" s="615"/>
      <c r="CP15" s="615"/>
      <c r="CQ15" s="616"/>
      <c r="CR15" s="617">
        <v>6851945</v>
      </c>
      <c r="CS15" s="618"/>
      <c r="CT15" s="618"/>
      <c r="CU15" s="618"/>
      <c r="CV15" s="618"/>
      <c r="CW15" s="618"/>
      <c r="CX15" s="618"/>
      <c r="CY15" s="619"/>
      <c r="CZ15" s="620">
        <v>11.3</v>
      </c>
      <c r="DA15" s="620"/>
      <c r="DB15" s="620"/>
      <c r="DC15" s="620"/>
      <c r="DD15" s="626">
        <v>3597796</v>
      </c>
      <c r="DE15" s="618"/>
      <c r="DF15" s="618"/>
      <c r="DG15" s="618"/>
      <c r="DH15" s="618"/>
      <c r="DI15" s="618"/>
      <c r="DJ15" s="618"/>
      <c r="DK15" s="618"/>
      <c r="DL15" s="618"/>
      <c r="DM15" s="618"/>
      <c r="DN15" s="618"/>
      <c r="DO15" s="618"/>
      <c r="DP15" s="619"/>
      <c r="DQ15" s="626">
        <v>2749733</v>
      </c>
      <c r="DR15" s="618"/>
      <c r="DS15" s="618"/>
      <c r="DT15" s="618"/>
      <c r="DU15" s="618"/>
      <c r="DV15" s="618"/>
      <c r="DW15" s="618"/>
      <c r="DX15" s="618"/>
      <c r="DY15" s="618"/>
      <c r="DZ15" s="618"/>
      <c r="EA15" s="618"/>
      <c r="EB15" s="618"/>
      <c r="EC15" s="627"/>
    </row>
    <row r="16" spans="2:143" ht="11.25" customHeight="1" x14ac:dyDescent="0.15">
      <c r="B16" s="614" t="s">
        <v>195</v>
      </c>
      <c r="C16" s="615"/>
      <c r="D16" s="615"/>
      <c r="E16" s="615"/>
      <c r="F16" s="615"/>
      <c r="G16" s="615"/>
      <c r="H16" s="615"/>
      <c r="I16" s="615"/>
      <c r="J16" s="615"/>
      <c r="K16" s="615"/>
      <c r="L16" s="615"/>
      <c r="M16" s="615"/>
      <c r="N16" s="615"/>
      <c r="O16" s="615"/>
      <c r="P16" s="615"/>
      <c r="Q16" s="616"/>
      <c r="R16" s="617">
        <v>41082</v>
      </c>
      <c r="S16" s="618"/>
      <c r="T16" s="618"/>
      <c r="U16" s="618"/>
      <c r="V16" s="618"/>
      <c r="W16" s="618"/>
      <c r="X16" s="618"/>
      <c r="Y16" s="619"/>
      <c r="Z16" s="620">
        <v>0.1</v>
      </c>
      <c r="AA16" s="620"/>
      <c r="AB16" s="620"/>
      <c r="AC16" s="620"/>
      <c r="AD16" s="621">
        <v>41082</v>
      </c>
      <c r="AE16" s="621"/>
      <c r="AF16" s="621"/>
      <c r="AG16" s="621"/>
      <c r="AH16" s="621"/>
      <c r="AI16" s="621"/>
      <c r="AJ16" s="621"/>
      <c r="AK16" s="621"/>
      <c r="AL16" s="622">
        <v>0.1</v>
      </c>
      <c r="AM16" s="623"/>
      <c r="AN16" s="623"/>
      <c r="AO16" s="624"/>
      <c r="AP16" s="614" t="s">
        <v>196</v>
      </c>
      <c r="AQ16" s="615"/>
      <c r="AR16" s="615"/>
      <c r="AS16" s="615"/>
      <c r="AT16" s="615"/>
      <c r="AU16" s="615"/>
      <c r="AV16" s="615"/>
      <c r="AW16" s="615"/>
      <c r="AX16" s="615"/>
      <c r="AY16" s="615"/>
      <c r="AZ16" s="615"/>
      <c r="BA16" s="615"/>
      <c r="BB16" s="615"/>
      <c r="BC16" s="615"/>
      <c r="BD16" s="615"/>
      <c r="BE16" s="615"/>
      <c r="BF16" s="616"/>
      <c r="BG16" s="617" t="s">
        <v>64</v>
      </c>
      <c r="BH16" s="618"/>
      <c r="BI16" s="618"/>
      <c r="BJ16" s="618"/>
      <c r="BK16" s="618"/>
      <c r="BL16" s="618"/>
      <c r="BM16" s="618"/>
      <c r="BN16" s="619"/>
      <c r="BO16" s="620" t="s">
        <v>64</v>
      </c>
      <c r="BP16" s="620"/>
      <c r="BQ16" s="620"/>
      <c r="BR16" s="620"/>
      <c r="BS16" s="621" t="s">
        <v>64</v>
      </c>
      <c r="BT16" s="621"/>
      <c r="BU16" s="621"/>
      <c r="BV16" s="621"/>
      <c r="BW16" s="621"/>
      <c r="BX16" s="621"/>
      <c r="BY16" s="621"/>
      <c r="BZ16" s="621"/>
      <c r="CA16" s="621"/>
      <c r="CB16" s="625"/>
      <c r="CD16" s="614" t="s">
        <v>197</v>
      </c>
      <c r="CE16" s="615"/>
      <c r="CF16" s="615"/>
      <c r="CG16" s="615"/>
      <c r="CH16" s="615"/>
      <c r="CI16" s="615"/>
      <c r="CJ16" s="615"/>
      <c r="CK16" s="615"/>
      <c r="CL16" s="615"/>
      <c r="CM16" s="615"/>
      <c r="CN16" s="615"/>
      <c r="CO16" s="615"/>
      <c r="CP16" s="615"/>
      <c r="CQ16" s="616"/>
      <c r="CR16" s="617">
        <v>960968</v>
      </c>
      <c r="CS16" s="618"/>
      <c r="CT16" s="618"/>
      <c r="CU16" s="618"/>
      <c r="CV16" s="618"/>
      <c r="CW16" s="618"/>
      <c r="CX16" s="618"/>
      <c r="CY16" s="619"/>
      <c r="CZ16" s="620">
        <v>1.6</v>
      </c>
      <c r="DA16" s="620"/>
      <c r="DB16" s="620"/>
      <c r="DC16" s="620"/>
      <c r="DD16" s="626" t="s">
        <v>64</v>
      </c>
      <c r="DE16" s="618"/>
      <c r="DF16" s="618"/>
      <c r="DG16" s="618"/>
      <c r="DH16" s="618"/>
      <c r="DI16" s="618"/>
      <c r="DJ16" s="618"/>
      <c r="DK16" s="618"/>
      <c r="DL16" s="618"/>
      <c r="DM16" s="618"/>
      <c r="DN16" s="618"/>
      <c r="DO16" s="618"/>
      <c r="DP16" s="619"/>
      <c r="DQ16" s="626">
        <v>39054</v>
      </c>
      <c r="DR16" s="618"/>
      <c r="DS16" s="618"/>
      <c r="DT16" s="618"/>
      <c r="DU16" s="618"/>
      <c r="DV16" s="618"/>
      <c r="DW16" s="618"/>
      <c r="DX16" s="618"/>
      <c r="DY16" s="618"/>
      <c r="DZ16" s="618"/>
      <c r="EA16" s="618"/>
      <c r="EB16" s="618"/>
      <c r="EC16" s="627"/>
    </row>
    <row r="17" spans="2:133" ht="11.25" customHeight="1" x14ac:dyDescent="0.15">
      <c r="B17" s="614" t="s">
        <v>198</v>
      </c>
      <c r="C17" s="615"/>
      <c r="D17" s="615"/>
      <c r="E17" s="615"/>
      <c r="F17" s="615"/>
      <c r="G17" s="615"/>
      <c r="H17" s="615"/>
      <c r="I17" s="615"/>
      <c r="J17" s="615"/>
      <c r="K17" s="615"/>
      <c r="L17" s="615"/>
      <c r="M17" s="615"/>
      <c r="N17" s="615"/>
      <c r="O17" s="615"/>
      <c r="P17" s="615"/>
      <c r="Q17" s="616"/>
      <c r="R17" s="617">
        <v>117914</v>
      </c>
      <c r="S17" s="618"/>
      <c r="T17" s="618"/>
      <c r="U17" s="618"/>
      <c r="V17" s="618"/>
      <c r="W17" s="618"/>
      <c r="X17" s="618"/>
      <c r="Y17" s="619"/>
      <c r="Z17" s="620">
        <v>0.2</v>
      </c>
      <c r="AA17" s="620"/>
      <c r="AB17" s="620"/>
      <c r="AC17" s="620"/>
      <c r="AD17" s="621">
        <v>117914</v>
      </c>
      <c r="AE17" s="621"/>
      <c r="AF17" s="621"/>
      <c r="AG17" s="621"/>
      <c r="AH17" s="621"/>
      <c r="AI17" s="621"/>
      <c r="AJ17" s="621"/>
      <c r="AK17" s="621"/>
      <c r="AL17" s="622">
        <v>0.4</v>
      </c>
      <c r="AM17" s="623"/>
      <c r="AN17" s="623"/>
      <c r="AO17" s="624"/>
      <c r="AP17" s="614" t="s">
        <v>199</v>
      </c>
      <c r="AQ17" s="615"/>
      <c r="AR17" s="615"/>
      <c r="AS17" s="615"/>
      <c r="AT17" s="615"/>
      <c r="AU17" s="615"/>
      <c r="AV17" s="615"/>
      <c r="AW17" s="615"/>
      <c r="AX17" s="615"/>
      <c r="AY17" s="615"/>
      <c r="AZ17" s="615"/>
      <c r="BA17" s="615"/>
      <c r="BB17" s="615"/>
      <c r="BC17" s="615"/>
      <c r="BD17" s="615"/>
      <c r="BE17" s="615"/>
      <c r="BF17" s="616"/>
      <c r="BG17" s="617" t="s">
        <v>64</v>
      </c>
      <c r="BH17" s="618"/>
      <c r="BI17" s="618"/>
      <c r="BJ17" s="618"/>
      <c r="BK17" s="618"/>
      <c r="BL17" s="618"/>
      <c r="BM17" s="618"/>
      <c r="BN17" s="619"/>
      <c r="BO17" s="620" t="s">
        <v>64</v>
      </c>
      <c r="BP17" s="620"/>
      <c r="BQ17" s="620"/>
      <c r="BR17" s="620"/>
      <c r="BS17" s="621" t="s">
        <v>64</v>
      </c>
      <c r="BT17" s="621"/>
      <c r="BU17" s="621"/>
      <c r="BV17" s="621"/>
      <c r="BW17" s="621"/>
      <c r="BX17" s="621"/>
      <c r="BY17" s="621"/>
      <c r="BZ17" s="621"/>
      <c r="CA17" s="621"/>
      <c r="CB17" s="625"/>
      <c r="CD17" s="614" t="s">
        <v>200</v>
      </c>
      <c r="CE17" s="615"/>
      <c r="CF17" s="615"/>
      <c r="CG17" s="615"/>
      <c r="CH17" s="615"/>
      <c r="CI17" s="615"/>
      <c r="CJ17" s="615"/>
      <c r="CK17" s="615"/>
      <c r="CL17" s="615"/>
      <c r="CM17" s="615"/>
      <c r="CN17" s="615"/>
      <c r="CO17" s="615"/>
      <c r="CP17" s="615"/>
      <c r="CQ17" s="616"/>
      <c r="CR17" s="617">
        <v>7057583</v>
      </c>
      <c r="CS17" s="618"/>
      <c r="CT17" s="618"/>
      <c r="CU17" s="618"/>
      <c r="CV17" s="618"/>
      <c r="CW17" s="618"/>
      <c r="CX17" s="618"/>
      <c r="CY17" s="619"/>
      <c r="CZ17" s="620">
        <v>11.7</v>
      </c>
      <c r="DA17" s="620"/>
      <c r="DB17" s="620"/>
      <c r="DC17" s="620"/>
      <c r="DD17" s="626" t="s">
        <v>64</v>
      </c>
      <c r="DE17" s="618"/>
      <c r="DF17" s="618"/>
      <c r="DG17" s="618"/>
      <c r="DH17" s="618"/>
      <c r="DI17" s="618"/>
      <c r="DJ17" s="618"/>
      <c r="DK17" s="618"/>
      <c r="DL17" s="618"/>
      <c r="DM17" s="618"/>
      <c r="DN17" s="618"/>
      <c r="DO17" s="618"/>
      <c r="DP17" s="619"/>
      <c r="DQ17" s="626">
        <v>7057283</v>
      </c>
      <c r="DR17" s="618"/>
      <c r="DS17" s="618"/>
      <c r="DT17" s="618"/>
      <c r="DU17" s="618"/>
      <c r="DV17" s="618"/>
      <c r="DW17" s="618"/>
      <c r="DX17" s="618"/>
      <c r="DY17" s="618"/>
      <c r="DZ17" s="618"/>
      <c r="EA17" s="618"/>
      <c r="EB17" s="618"/>
      <c r="EC17" s="627"/>
    </row>
    <row r="18" spans="2:133" ht="11.25" customHeight="1" x14ac:dyDescent="0.15">
      <c r="B18" s="614" t="s">
        <v>201</v>
      </c>
      <c r="C18" s="615"/>
      <c r="D18" s="615"/>
      <c r="E18" s="615"/>
      <c r="F18" s="615"/>
      <c r="G18" s="615"/>
      <c r="H18" s="615"/>
      <c r="I18" s="615"/>
      <c r="J18" s="615"/>
      <c r="K18" s="615"/>
      <c r="L18" s="615"/>
      <c r="M18" s="615"/>
      <c r="N18" s="615"/>
      <c r="O18" s="615"/>
      <c r="P18" s="615"/>
      <c r="Q18" s="616"/>
      <c r="R18" s="617">
        <v>44376</v>
      </c>
      <c r="S18" s="618"/>
      <c r="T18" s="618"/>
      <c r="U18" s="618"/>
      <c r="V18" s="618"/>
      <c r="W18" s="618"/>
      <c r="X18" s="618"/>
      <c r="Y18" s="619"/>
      <c r="Z18" s="620">
        <v>0.1</v>
      </c>
      <c r="AA18" s="620"/>
      <c r="AB18" s="620"/>
      <c r="AC18" s="620"/>
      <c r="AD18" s="621">
        <v>44376</v>
      </c>
      <c r="AE18" s="621"/>
      <c r="AF18" s="621"/>
      <c r="AG18" s="621"/>
      <c r="AH18" s="621"/>
      <c r="AI18" s="621"/>
      <c r="AJ18" s="621"/>
      <c r="AK18" s="621"/>
      <c r="AL18" s="622">
        <v>0.1</v>
      </c>
      <c r="AM18" s="623"/>
      <c r="AN18" s="623"/>
      <c r="AO18" s="624"/>
      <c r="AP18" s="614" t="s">
        <v>202</v>
      </c>
      <c r="AQ18" s="615"/>
      <c r="AR18" s="615"/>
      <c r="AS18" s="615"/>
      <c r="AT18" s="615"/>
      <c r="AU18" s="615"/>
      <c r="AV18" s="615"/>
      <c r="AW18" s="615"/>
      <c r="AX18" s="615"/>
      <c r="AY18" s="615"/>
      <c r="AZ18" s="615"/>
      <c r="BA18" s="615"/>
      <c r="BB18" s="615"/>
      <c r="BC18" s="615"/>
      <c r="BD18" s="615"/>
      <c r="BE18" s="615"/>
      <c r="BF18" s="616"/>
      <c r="BG18" s="617" t="s">
        <v>64</v>
      </c>
      <c r="BH18" s="618"/>
      <c r="BI18" s="618"/>
      <c r="BJ18" s="618"/>
      <c r="BK18" s="618"/>
      <c r="BL18" s="618"/>
      <c r="BM18" s="618"/>
      <c r="BN18" s="619"/>
      <c r="BO18" s="620" t="s">
        <v>64</v>
      </c>
      <c r="BP18" s="620"/>
      <c r="BQ18" s="620"/>
      <c r="BR18" s="620"/>
      <c r="BS18" s="621" t="s">
        <v>64</v>
      </c>
      <c r="BT18" s="621"/>
      <c r="BU18" s="621"/>
      <c r="BV18" s="621"/>
      <c r="BW18" s="621"/>
      <c r="BX18" s="621"/>
      <c r="BY18" s="621"/>
      <c r="BZ18" s="621"/>
      <c r="CA18" s="621"/>
      <c r="CB18" s="625"/>
      <c r="CD18" s="614" t="s">
        <v>203</v>
      </c>
      <c r="CE18" s="615"/>
      <c r="CF18" s="615"/>
      <c r="CG18" s="615"/>
      <c r="CH18" s="615"/>
      <c r="CI18" s="615"/>
      <c r="CJ18" s="615"/>
      <c r="CK18" s="615"/>
      <c r="CL18" s="615"/>
      <c r="CM18" s="615"/>
      <c r="CN18" s="615"/>
      <c r="CO18" s="615"/>
      <c r="CP18" s="615"/>
      <c r="CQ18" s="616"/>
      <c r="CR18" s="617" t="s">
        <v>64</v>
      </c>
      <c r="CS18" s="618"/>
      <c r="CT18" s="618"/>
      <c r="CU18" s="618"/>
      <c r="CV18" s="618"/>
      <c r="CW18" s="618"/>
      <c r="CX18" s="618"/>
      <c r="CY18" s="619"/>
      <c r="CZ18" s="620" t="s">
        <v>64</v>
      </c>
      <c r="DA18" s="620"/>
      <c r="DB18" s="620"/>
      <c r="DC18" s="620"/>
      <c r="DD18" s="626" t="s">
        <v>64</v>
      </c>
      <c r="DE18" s="618"/>
      <c r="DF18" s="618"/>
      <c r="DG18" s="618"/>
      <c r="DH18" s="618"/>
      <c r="DI18" s="618"/>
      <c r="DJ18" s="618"/>
      <c r="DK18" s="618"/>
      <c r="DL18" s="618"/>
      <c r="DM18" s="618"/>
      <c r="DN18" s="618"/>
      <c r="DO18" s="618"/>
      <c r="DP18" s="619"/>
      <c r="DQ18" s="626" t="s">
        <v>64</v>
      </c>
      <c r="DR18" s="618"/>
      <c r="DS18" s="618"/>
      <c r="DT18" s="618"/>
      <c r="DU18" s="618"/>
      <c r="DV18" s="618"/>
      <c r="DW18" s="618"/>
      <c r="DX18" s="618"/>
      <c r="DY18" s="618"/>
      <c r="DZ18" s="618"/>
      <c r="EA18" s="618"/>
      <c r="EB18" s="618"/>
      <c r="EC18" s="627"/>
    </row>
    <row r="19" spans="2:133" ht="11.25" customHeight="1" x14ac:dyDescent="0.15">
      <c r="B19" s="614" t="s">
        <v>204</v>
      </c>
      <c r="C19" s="615"/>
      <c r="D19" s="615"/>
      <c r="E19" s="615"/>
      <c r="F19" s="615"/>
      <c r="G19" s="615"/>
      <c r="H19" s="615"/>
      <c r="I19" s="615"/>
      <c r="J19" s="615"/>
      <c r="K19" s="615"/>
      <c r="L19" s="615"/>
      <c r="M19" s="615"/>
      <c r="N19" s="615"/>
      <c r="O19" s="615"/>
      <c r="P19" s="615"/>
      <c r="Q19" s="616"/>
      <c r="R19" s="617">
        <v>43043</v>
      </c>
      <c r="S19" s="618"/>
      <c r="T19" s="618"/>
      <c r="U19" s="618"/>
      <c r="V19" s="618"/>
      <c r="W19" s="618"/>
      <c r="X19" s="618"/>
      <c r="Y19" s="619"/>
      <c r="Z19" s="620">
        <v>0.1</v>
      </c>
      <c r="AA19" s="620"/>
      <c r="AB19" s="620"/>
      <c r="AC19" s="620"/>
      <c r="AD19" s="621">
        <v>43043</v>
      </c>
      <c r="AE19" s="621"/>
      <c r="AF19" s="621"/>
      <c r="AG19" s="621"/>
      <c r="AH19" s="621"/>
      <c r="AI19" s="621"/>
      <c r="AJ19" s="621"/>
      <c r="AK19" s="621"/>
      <c r="AL19" s="622">
        <v>0.1</v>
      </c>
      <c r="AM19" s="623"/>
      <c r="AN19" s="623"/>
      <c r="AO19" s="624"/>
      <c r="AP19" s="614" t="s">
        <v>205</v>
      </c>
      <c r="AQ19" s="615"/>
      <c r="AR19" s="615"/>
      <c r="AS19" s="615"/>
      <c r="AT19" s="615"/>
      <c r="AU19" s="615"/>
      <c r="AV19" s="615"/>
      <c r="AW19" s="615"/>
      <c r="AX19" s="615"/>
      <c r="AY19" s="615"/>
      <c r="AZ19" s="615"/>
      <c r="BA19" s="615"/>
      <c r="BB19" s="615"/>
      <c r="BC19" s="615"/>
      <c r="BD19" s="615"/>
      <c r="BE19" s="615"/>
      <c r="BF19" s="616"/>
      <c r="BG19" s="617">
        <v>337359</v>
      </c>
      <c r="BH19" s="618"/>
      <c r="BI19" s="618"/>
      <c r="BJ19" s="618"/>
      <c r="BK19" s="618"/>
      <c r="BL19" s="618"/>
      <c r="BM19" s="618"/>
      <c r="BN19" s="619"/>
      <c r="BO19" s="620">
        <v>4.4000000000000004</v>
      </c>
      <c r="BP19" s="620"/>
      <c r="BQ19" s="620"/>
      <c r="BR19" s="620"/>
      <c r="BS19" s="621" t="s">
        <v>64</v>
      </c>
      <c r="BT19" s="621"/>
      <c r="BU19" s="621"/>
      <c r="BV19" s="621"/>
      <c r="BW19" s="621"/>
      <c r="BX19" s="621"/>
      <c r="BY19" s="621"/>
      <c r="BZ19" s="621"/>
      <c r="CA19" s="621"/>
      <c r="CB19" s="625"/>
      <c r="CD19" s="614" t="s">
        <v>206</v>
      </c>
      <c r="CE19" s="615"/>
      <c r="CF19" s="615"/>
      <c r="CG19" s="615"/>
      <c r="CH19" s="615"/>
      <c r="CI19" s="615"/>
      <c r="CJ19" s="615"/>
      <c r="CK19" s="615"/>
      <c r="CL19" s="615"/>
      <c r="CM19" s="615"/>
      <c r="CN19" s="615"/>
      <c r="CO19" s="615"/>
      <c r="CP19" s="615"/>
      <c r="CQ19" s="616"/>
      <c r="CR19" s="617" t="s">
        <v>64</v>
      </c>
      <c r="CS19" s="618"/>
      <c r="CT19" s="618"/>
      <c r="CU19" s="618"/>
      <c r="CV19" s="618"/>
      <c r="CW19" s="618"/>
      <c r="CX19" s="618"/>
      <c r="CY19" s="619"/>
      <c r="CZ19" s="620" t="s">
        <v>64</v>
      </c>
      <c r="DA19" s="620"/>
      <c r="DB19" s="620"/>
      <c r="DC19" s="620"/>
      <c r="DD19" s="626" t="s">
        <v>64</v>
      </c>
      <c r="DE19" s="618"/>
      <c r="DF19" s="618"/>
      <c r="DG19" s="618"/>
      <c r="DH19" s="618"/>
      <c r="DI19" s="618"/>
      <c r="DJ19" s="618"/>
      <c r="DK19" s="618"/>
      <c r="DL19" s="618"/>
      <c r="DM19" s="618"/>
      <c r="DN19" s="618"/>
      <c r="DO19" s="618"/>
      <c r="DP19" s="619"/>
      <c r="DQ19" s="626" t="s">
        <v>64</v>
      </c>
      <c r="DR19" s="618"/>
      <c r="DS19" s="618"/>
      <c r="DT19" s="618"/>
      <c r="DU19" s="618"/>
      <c r="DV19" s="618"/>
      <c r="DW19" s="618"/>
      <c r="DX19" s="618"/>
      <c r="DY19" s="618"/>
      <c r="DZ19" s="618"/>
      <c r="EA19" s="618"/>
      <c r="EB19" s="618"/>
      <c r="EC19" s="627"/>
    </row>
    <row r="20" spans="2:133" ht="11.25" customHeight="1" x14ac:dyDescent="0.15">
      <c r="B20" s="630" t="s">
        <v>207</v>
      </c>
      <c r="C20" s="631"/>
      <c r="D20" s="631"/>
      <c r="E20" s="631"/>
      <c r="F20" s="631"/>
      <c r="G20" s="631"/>
      <c r="H20" s="631"/>
      <c r="I20" s="631"/>
      <c r="J20" s="631"/>
      <c r="K20" s="631"/>
      <c r="L20" s="631"/>
      <c r="M20" s="631"/>
      <c r="N20" s="631"/>
      <c r="O20" s="631"/>
      <c r="P20" s="631"/>
      <c r="Q20" s="632"/>
      <c r="R20" s="617">
        <v>1333</v>
      </c>
      <c r="S20" s="618"/>
      <c r="T20" s="618"/>
      <c r="U20" s="618"/>
      <c r="V20" s="618"/>
      <c r="W20" s="618"/>
      <c r="X20" s="618"/>
      <c r="Y20" s="619"/>
      <c r="Z20" s="620">
        <v>0</v>
      </c>
      <c r="AA20" s="620"/>
      <c r="AB20" s="620"/>
      <c r="AC20" s="620"/>
      <c r="AD20" s="621">
        <v>1333</v>
      </c>
      <c r="AE20" s="621"/>
      <c r="AF20" s="621"/>
      <c r="AG20" s="621"/>
      <c r="AH20" s="621"/>
      <c r="AI20" s="621"/>
      <c r="AJ20" s="621"/>
      <c r="AK20" s="621"/>
      <c r="AL20" s="622">
        <v>0</v>
      </c>
      <c r="AM20" s="623"/>
      <c r="AN20" s="623"/>
      <c r="AO20" s="624"/>
      <c r="AP20" s="614" t="s">
        <v>208</v>
      </c>
      <c r="AQ20" s="615"/>
      <c r="AR20" s="615"/>
      <c r="AS20" s="615"/>
      <c r="AT20" s="615"/>
      <c r="AU20" s="615"/>
      <c r="AV20" s="615"/>
      <c r="AW20" s="615"/>
      <c r="AX20" s="615"/>
      <c r="AY20" s="615"/>
      <c r="AZ20" s="615"/>
      <c r="BA20" s="615"/>
      <c r="BB20" s="615"/>
      <c r="BC20" s="615"/>
      <c r="BD20" s="615"/>
      <c r="BE20" s="615"/>
      <c r="BF20" s="616"/>
      <c r="BG20" s="617">
        <v>337359</v>
      </c>
      <c r="BH20" s="618"/>
      <c r="BI20" s="618"/>
      <c r="BJ20" s="618"/>
      <c r="BK20" s="618"/>
      <c r="BL20" s="618"/>
      <c r="BM20" s="618"/>
      <c r="BN20" s="619"/>
      <c r="BO20" s="620">
        <v>4.4000000000000004</v>
      </c>
      <c r="BP20" s="620"/>
      <c r="BQ20" s="620"/>
      <c r="BR20" s="620"/>
      <c r="BS20" s="621" t="s">
        <v>64</v>
      </c>
      <c r="BT20" s="621"/>
      <c r="BU20" s="621"/>
      <c r="BV20" s="621"/>
      <c r="BW20" s="621"/>
      <c r="BX20" s="621"/>
      <c r="BY20" s="621"/>
      <c r="BZ20" s="621"/>
      <c r="CA20" s="621"/>
      <c r="CB20" s="625"/>
      <c r="CD20" s="614" t="s">
        <v>209</v>
      </c>
      <c r="CE20" s="615"/>
      <c r="CF20" s="615"/>
      <c r="CG20" s="615"/>
      <c r="CH20" s="615"/>
      <c r="CI20" s="615"/>
      <c r="CJ20" s="615"/>
      <c r="CK20" s="615"/>
      <c r="CL20" s="615"/>
      <c r="CM20" s="615"/>
      <c r="CN20" s="615"/>
      <c r="CO20" s="615"/>
      <c r="CP20" s="615"/>
      <c r="CQ20" s="616"/>
      <c r="CR20" s="617">
        <v>60566638</v>
      </c>
      <c r="CS20" s="618"/>
      <c r="CT20" s="618"/>
      <c r="CU20" s="618"/>
      <c r="CV20" s="618"/>
      <c r="CW20" s="618"/>
      <c r="CX20" s="618"/>
      <c r="CY20" s="619"/>
      <c r="CZ20" s="620">
        <v>100</v>
      </c>
      <c r="DA20" s="620"/>
      <c r="DB20" s="620"/>
      <c r="DC20" s="620"/>
      <c r="DD20" s="626">
        <v>8838377</v>
      </c>
      <c r="DE20" s="618"/>
      <c r="DF20" s="618"/>
      <c r="DG20" s="618"/>
      <c r="DH20" s="618"/>
      <c r="DI20" s="618"/>
      <c r="DJ20" s="618"/>
      <c r="DK20" s="618"/>
      <c r="DL20" s="618"/>
      <c r="DM20" s="618"/>
      <c r="DN20" s="618"/>
      <c r="DO20" s="618"/>
      <c r="DP20" s="619"/>
      <c r="DQ20" s="626">
        <v>35877500</v>
      </c>
      <c r="DR20" s="618"/>
      <c r="DS20" s="618"/>
      <c r="DT20" s="618"/>
      <c r="DU20" s="618"/>
      <c r="DV20" s="618"/>
      <c r="DW20" s="618"/>
      <c r="DX20" s="618"/>
      <c r="DY20" s="618"/>
      <c r="DZ20" s="618"/>
      <c r="EA20" s="618"/>
      <c r="EB20" s="618"/>
      <c r="EC20" s="627"/>
    </row>
    <row r="21" spans="2:133" ht="11.25" customHeight="1" x14ac:dyDescent="0.15">
      <c r="B21" s="614" t="s">
        <v>210</v>
      </c>
      <c r="C21" s="615"/>
      <c r="D21" s="615"/>
      <c r="E21" s="615"/>
      <c r="F21" s="615"/>
      <c r="G21" s="615"/>
      <c r="H21" s="615"/>
      <c r="I21" s="615"/>
      <c r="J21" s="615"/>
      <c r="K21" s="615"/>
      <c r="L21" s="615"/>
      <c r="M21" s="615"/>
      <c r="N21" s="615"/>
      <c r="O21" s="615"/>
      <c r="P21" s="615"/>
      <c r="Q21" s="616"/>
      <c r="R21" s="617">
        <v>22999246</v>
      </c>
      <c r="S21" s="618"/>
      <c r="T21" s="618"/>
      <c r="U21" s="618"/>
      <c r="V21" s="618"/>
      <c r="W21" s="618"/>
      <c r="X21" s="618"/>
      <c r="Y21" s="619"/>
      <c r="Z21" s="620">
        <v>35.5</v>
      </c>
      <c r="AA21" s="620"/>
      <c r="AB21" s="620"/>
      <c r="AC21" s="620"/>
      <c r="AD21" s="621">
        <v>20344423</v>
      </c>
      <c r="AE21" s="621"/>
      <c r="AF21" s="621"/>
      <c r="AG21" s="621"/>
      <c r="AH21" s="621"/>
      <c r="AI21" s="621"/>
      <c r="AJ21" s="621"/>
      <c r="AK21" s="621"/>
      <c r="AL21" s="622">
        <v>66.7</v>
      </c>
      <c r="AM21" s="623"/>
      <c r="AN21" s="623"/>
      <c r="AO21" s="624"/>
      <c r="AP21" s="614" t="s">
        <v>211</v>
      </c>
      <c r="AQ21" s="633"/>
      <c r="AR21" s="633"/>
      <c r="AS21" s="633"/>
      <c r="AT21" s="633"/>
      <c r="AU21" s="633"/>
      <c r="AV21" s="633"/>
      <c r="AW21" s="633"/>
      <c r="AX21" s="633"/>
      <c r="AY21" s="633"/>
      <c r="AZ21" s="633"/>
      <c r="BA21" s="633"/>
      <c r="BB21" s="633"/>
      <c r="BC21" s="633"/>
      <c r="BD21" s="633"/>
      <c r="BE21" s="633"/>
      <c r="BF21" s="634"/>
      <c r="BG21" s="617">
        <v>24915</v>
      </c>
      <c r="BH21" s="618"/>
      <c r="BI21" s="618"/>
      <c r="BJ21" s="618"/>
      <c r="BK21" s="618"/>
      <c r="BL21" s="618"/>
      <c r="BM21" s="618"/>
      <c r="BN21" s="619"/>
      <c r="BO21" s="620">
        <v>0.3</v>
      </c>
      <c r="BP21" s="620"/>
      <c r="BQ21" s="620"/>
      <c r="BR21" s="620"/>
      <c r="BS21" s="621" t="s">
        <v>64</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15">
      <c r="B22" s="614" t="s">
        <v>212</v>
      </c>
      <c r="C22" s="615"/>
      <c r="D22" s="615"/>
      <c r="E22" s="615"/>
      <c r="F22" s="615"/>
      <c r="G22" s="615"/>
      <c r="H22" s="615"/>
      <c r="I22" s="615"/>
      <c r="J22" s="615"/>
      <c r="K22" s="615"/>
      <c r="L22" s="615"/>
      <c r="M22" s="615"/>
      <c r="N22" s="615"/>
      <c r="O22" s="615"/>
      <c r="P22" s="615"/>
      <c r="Q22" s="616"/>
      <c r="R22" s="617">
        <v>20344423</v>
      </c>
      <c r="S22" s="618"/>
      <c r="T22" s="618"/>
      <c r="U22" s="618"/>
      <c r="V22" s="618"/>
      <c r="W22" s="618"/>
      <c r="X22" s="618"/>
      <c r="Y22" s="619"/>
      <c r="Z22" s="620">
        <v>31.4</v>
      </c>
      <c r="AA22" s="620"/>
      <c r="AB22" s="620"/>
      <c r="AC22" s="620"/>
      <c r="AD22" s="621">
        <v>20344423</v>
      </c>
      <c r="AE22" s="621"/>
      <c r="AF22" s="621"/>
      <c r="AG22" s="621"/>
      <c r="AH22" s="621"/>
      <c r="AI22" s="621"/>
      <c r="AJ22" s="621"/>
      <c r="AK22" s="621"/>
      <c r="AL22" s="622">
        <v>66.7</v>
      </c>
      <c r="AM22" s="623"/>
      <c r="AN22" s="623"/>
      <c r="AO22" s="624"/>
      <c r="AP22" s="614" t="s">
        <v>213</v>
      </c>
      <c r="AQ22" s="633"/>
      <c r="AR22" s="633"/>
      <c r="AS22" s="633"/>
      <c r="AT22" s="633"/>
      <c r="AU22" s="633"/>
      <c r="AV22" s="633"/>
      <c r="AW22" s="633"/>
      <c r="AX22" s="633"/>
      <c r="AY22" s="633"/>
      <c r="AZ22" s="633"/>
      <c r="BA22" s="633"/>
      <c r="BB22" s="633"/>
      <c r="BC22" s="633"/>
      <c r="BD22" s="633"/>
      <c r="BE22" s="633"/>
      <c r="BF22" s="634"/>
      <c r="BG22" s="617" t="s">
        <v>64</v>
      </c>
      <c r="BH22" s="618"/>
      <c r="BI22" s="618"/>
      <c r="BJ22" s="618"/>
      <c r="BK22" s="618"/>
      <c r="BL22" s="618"/>
      <c r="BM22" s="618"/>
      <c r="BN22" s="619"/>
      <c r="BO22" s="620" t="s">
        <v>64</v>
      </c>
      <c r="BP22" s="620"/>
      <c r="BQ22" s="620"/>
      <c r="BR22" s="620"/>
      <c r="BS22" s="621" t="s">
        <v>64</v>
      </c>
      <c r="BT22" s="621"/>
      <c r="BU22" s="621"/>
      <c r="BV22" s="621"/>
      <c r="BW22" s="621"/>
      <c r="BX22" s="621"/>
      <c r="BY22" s="621"/>
      <c r="BZ22" s="621"/>
      <c r="CA22" s="621"/>
      <c r="CB22" s="625"/>
      <c r="CD22" s="599" t="s">
        <v>214</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215</v>
      </c>
      <c r="C23" s="615"/>
      <c r="D23" s="615"/>
      <c r="E23" s="615"/>
      <c r="F23" s="615"/>
      <c r="G23" s="615"/>
      <c r="H23" s="615"/>
      <c r="I23" s="615"/>
      <c r="J23" s="615"/>
      <c r="K23" s="615"/>
      <c r="L23" s="615"/>
      <c r="M23" s="615"/>
      <c r="N23" s="615"/>
      <c r="O23" s="615"/>
      <c r="P23" s="615"/>
      <c r="Q23" s="616"/>
      <c r="R23" s="617">
        <v>2654823</v>
      </c>
      <c r="S23" s="618"/>
      <c r="T23" s="618"/>
      <c r="U23" s="618"/>
      <c r="V23" s="618"/>
      <c r="W23" s="618"/>
      <c r="X23" s="618"/>
      <c r="Y23" s="619"/>
      <c r="Z23" s="620">
        <v>4.0999999999999996</v>
      </c>
      <c r="AA23" s="620"/>
      <c r="AB23" s="620"/>
      <c r="AC23" s="620"/>
      <c r="AD23" s="621" t="s">
        <v>64</v>
      </c>
      <c r="AE23" s="621"/>
      <c r="AF23" s="621"/>
      <c r="AG23" s="621"/>
      <c r="AH23" s="621"/>
      <c r="AI23" s="621"/>
      <c r="AJ23" s="621"/>
      <c r="AK23" s="621"/>
      <c r="AL23" s="622" t="s">
        <v>64</v>
      </c>
      <c r="AM23" s="623"/>
      <c r="AN23" s="623"/>
      <c r="AO23" s="624"/>
      <c r="AP23" s="614" t="s">
        <v>216</v>
      </c>
      <c r="AQ23" s="633"/>
      <c r="AR23" s="633"/>
      <c r="AS23" s="633"/>
      <c r="AT23" s="633"/>
      <c r="AU23" s="633"/>
      <c r="AV23" s="633"/>
      <c r="AW23" s="633"/>
      <c r="AX23" s="633"/>
      <c r="AY23" s="633"/>
      <c r="AZ23" s="633"/>
      <c r="BA23" s="633"/>
      <c r="BB23" s="633"/>
      <c r="BC23" s="633"/>
      <c r="BD23" s="633"/>
      <c r="BE23" s="633"/>
      <c r="BF23" s="634"/>
      <c r="BG23" s="617">
        <v>312444</v>
      </c>
      <c r="BH23" s="618"/>
      <c r="BI23" s="618"/>
      <c r="BJ23" s="618"/>
      <c r="BK23" s="618"/>
      <c r="BL23" s="618"/>
      <c r="BM23" s="618"/>
      <c r="BN23" s="619"/>
      <c r="BO23" s="620">
        <v>4.0999999999999996</v>
      </c>
      <c r="BP23" s="620"/>
      <c r="BQ23" s="620"/>
      <c r="BR23" s="620"/>
      <c r="BS23" s="621" t="s">
        <v>64</v>
      </c>
      <c r="BT23" s="621"/>
      <c r="BU23" s="621"/>
      <c r="BV23" s="621"/>
      <c r="BW23" s="621"/>
      <c r="BX23" s="621"/>
      <c r="BY23" s="621"/>
      <c r="BZ23" s="621"/>
      <c r="CA23" s="621"/>
      <c r="CB23" s="625"/>
      <c r="CD23" s="599" t="s">
        <v>156</v>
      </c>
      <c r="CE23" s="600"/>
      <c r="CF23" s="600"/>
      <c r="CG23" s="600"/>
      <c r="CH23" s="600"/>
      <c r="CI23" s="600"/>
      <c r="CJ23" s="600"/>
      <c r="CK23" s="600"/>
      <c r="CL23" s="600"/>
      <c r="CM23" s="600"/>
      <c r="CN23" s="600"/>
      <c r="CO23" s="600"/>
      <c r="CP23" s="600"/>
      <c r="CQ23" s="601"/>
      <c r="CR23" s="599" t="s">
        <v>217</v>
      </c>
      <c r="CS23" s="600"/>
      <c r="CT23" s="600"/>
      <c r="CU23" s="600"/>
      <c r="CV23" s="600"/>
      <c r="CW23" s="600"/>
      <c r="CX23" s="600"/>
      <c r="CY23" s="601"/>
      <c r="CZ23" s="599" t="s">
        <v>218</v>
      </c>
      <c r="DA23" s="600"/>
      <c r="DB23" s="600"/>
      <c r="DC23" s="601"/>
      <c r="DD23" s="599" t="s">
        <v>219</v>
      </c>
      <c r="DE23" s="600"/>
      <c r="DF23" s="600"/>
      <c r="DG23" s="600"/>
      <c r="DH23" s="600"/>
      <c r="DI23" s="600"/>
      <c r="DJ23" s="600"/>
      <c r="DK23" s="601"/>
      <c r="DL23" s="644" t="s">
        <v>220</v>
      </c>
      <c r="DM23" s="645"/>
      <c r="DN23" s="645"/>
      <c r="DO23" s="645"/>
      <c r="DP23" s="645"/>
      <c r="DQ23" s="645"/>
      <c r="DR23" s="645"/>
      <c r="DS23" s="645"/>
      <c r="DT23" s="645"/>
      <c r="DU23" s="645"/>
      <c r="DV23" s="646"/>
      <c r="DW23" s="599" t="s">
        <v>221</v>
      </c>
      <c r="DX23" s="600"/>
      <c r="DY23" s="600"/>
      <c r="DZ23" s="600"/>
      <c r="EA23" s="600"/>
      <c r="EB23" s="600"/>
      <c r="EC23" s="601"/>
    </row>
    <row r="24" spans="2:133" ht="11.25" customHeight="1" x14ac:dyDescent="0.15">
      <c r="B24" s="614" t="s">
        <v>222</v>
      </c>
      <c r="C24" s="615"/>
      <c r="D24" s="615"/>
      <c r="E24" s="615"/>
      <c r="F24" s="615"/>
      <c r="G24" s="615"/>
      <c r="H24" s="615"/>
      <c r="I24" s="615"/>
      <c r="J24" s="615"/>
      <c r="K24" s="615"/>
      <c r="L24" s="615"/>
      <c r="M24" s="615"/>
      <c r="N24" s="615"/>
      <c r="O24" s="615"/>
      <c r="P24" s="615"/>
      <c r="Q24" s="616"/>
      <c r="R24" s="617" t="s">
        <v>64</v>
      </c>
      <c r="S24" s="618"/>
      <c r="T24" s="618"/>
      <c r="U24" s="618"/>
      <c r="V24" s="618"/>
      <c r="W24" s="618"/>
      <c r="X24" s="618"/>
      <c r="Y24" s="619"/>
      <c r="Z24" s="620" t="s">
        <v>64</v>
      </c>
      <c r="AA24" s="620"/>
      <c r="AB24" s="620"/>
      <c r="AC24" s="620"/>
      <c r="AD24" s="621" t="s">
        <v>64</v>
      </c>
      <c r="AE24" s="621"/>
      <c r="AF24" s="621"/>
      <c r="AG24" s="621"/>
      <c r="AH24" s="621"/>
      <c r="AI24" s="621"/>
      <c r="AJ24" s="621"/>
      <c r="AK24" s="621"/>
      <c r="AL24" s="622" t="s">
        <v>64</v>
      </c>
      <c r="AM24" s="623"/>
      <c r="AN24" s="623"/>
      <c r="AO24" s="624"/>
      <c r="AP24" s="614" t="s">
        <v>223</v>
      </c>
      <c r="AQ24" s="633"/>
      <c r="AR24" s="633"/>
      <c r="AS24" s="633"/>
      <c r="AT24" s="633"/>
      <c r="AU24" s="633"/>
      <c r="AV24" s="633"/>
      <c r="AW24" s="633"/>
      <c r="AX24" s="633"/>
      <c r="AY24" s="633"/>
      <c r="AZ24" s="633"/>
      <c r="BA24" s="633"/>
      <c r="BB24" s="633"/>
      <c r="BC24" s="633"/>
      <c r="BD24" s="633"/>
      <c r="BE24" s="633"/>
      <c r="BF24" s="634"/>
      <c r="BG24" s="617" t="s">
        <v>64</v>
      </c>
      <c r="BH24" s="618"/>
      <c r="BI24" s="618"/>
      <c r="BJ24" s="618"/>
      <c r="BK24" s="618"/>
      <c r="BL24" s="618"/>
      <c r="BM24" s="618"/>
      <c r="BN24" s="619"/>
      <c r="BO24" s="620" t="s">
        <v>64</v>
      </c>
      <c r="BP24" s="620"/>
      <c r="BQ24" s="620"/>
      <c r="BR24" s="620"/>
      <c r="BS24" s="621" t="s">
        <v>64</v>
      </c>
      <c r="BT24" s="621"/>
      <c r="BU24" s="621"/>
      <c r="BV24" s="621"/>
      <c r="BW24" s="621"/>
      <c r="BX24" s="621"/>
      <c r="BY24" s="621"/>
      <c r="BZ24" s="621"/>
      <c r="CA24" s="621"/>
      <c r="CB24" s="625"/>
      <c r="CD24" s="603" t="s">
        <v>224</v>
      </c>
      <c r="CE24" s="604"/>
      <c r="CF24" s="604"/>
      <c r="CG24" s="604"/>
      <c r="CH24" s="604"/>
      <c r="CI24" s="604"/>
      <c r="CJ24" s="604"/>
      <c r="CK24" s="604"/>
      <c r="CL24" s="604"/>
      <c r="CM24" s="604"/>
      <c r="CN24" s="604"/>
      <c r="CO24" s="604"/>
      <c r="CP24" s="604"/>
      <c r="CQ24" s="605"/>
      <c r="CR24" s="606">
        <v>25596910</v>
      </c>
      <c r="CS24" s="607"/>
      <c r="CT24" s="607"/>
      <c r="CU24" s="607"/>
      <c r="CV24" s="607"/>
      <c r="CW24" s="607"/>
      <c r="CX24" s="607"/>
      <c r="CY24" s="608"/>
      <c r="CZ24" s="611">
        <v>42.3</v>
      </c>
      <c r="DA24" s="612"/>
      <c r="DB24" s="612"/>
      <c r="DC24" s="628"/>
      <c r="DD24" s="647">
        <v>16449471</v>
      </c>
      <c r="DE24" s="607"/>
      <c r="DF24" s="607"/>
      <c r="DG24" s="607"/>
      <c r="DH24" s="607"/>
      <c r="DI24" s="607"/>
      <c r="DJ24" s="607"/>
      <c r="DK24" s="608"/>
      <c r="DL24" s="647">
        <v>16005805</v>
      </c>
      <c r="DM24" s="607"/>
      <c r="DN24" s="607"/>
      <c r="DO24" s="607"/>
      <c r="DP24" s="607"/>
      <c r="DQ24" s="607"/>
      <c r="DR24" s="607"/>
      <c r="DS24" s="607"/>
      <c r="DT24" s="607"/>
      <c r="DU24" s="607"/>
      <c r="DV24" s="608"/>
      <c r="DW24" s="611">
        <v>52</v>
      </c>
      <c r="DX24" s="612"/>
      <c r="DY24" s="612"/>
      <c r="DZ24" s="612"/>
      <c r="EA24" s="612"/>
      <c r="EB24" s="612"/>
      <c r="EC24" s="613"/>
    </row>
    <row r="25" spans="2:133" ht="11.25" customHeight="1" x14ac:dyDescent="0.15">
      <c r="B25" s="614" t="s">
        <v>225</v>
      </c>
      <c r="C25" s="615"/>
      <c r="D25" s="615"/>
      <c r="E25" s="615"/>
      <c r="F25" s="615"/>
      <c r="G25" s="615"/>
      <c r="H25" s="615"/>
      <c r="I25" s="615"/>
      <c r="J25" s="615"/>
      <c r="K25" s="615"/>
      <c r="L25" s="615"/>
      <c r="M25" s="615"/>
      <c r="N25" s="615"/>
      <c r="O25" s="615"/>
      <c r="P25" s="615"/>
      <c r="Q25" s="616"/>
      <c r="R25" s="617">
        <v>33375704</v>
      </c>
      <c r="S25" s="618"/>
      <c r="T25" s="618"/>
      <c r="U25" s="618"/>
      <c r="V25" s="618"/>
      <c r="W25" s="618"/>
      <c r="X25" s="618"/>
      <c r="Y25" s="619"/>
      <c r="Z25" s="620">
        <v>51.6</v>
      </c>
      <c r="AA25" s="620"/>
      <c r="AB25" s="620"/>
      <c r="AC25" s="620"/>
      <c r="AD25" s="621">
        <v>30408436</v>
      </c>
      <c r="AE25" s="621"/>
      <c r="AF25" s="621"/>
      <c r="AG25" s="621"/>
      <c r="AH25" s="621"/>
      <c r="AI25" s="621"/>
      <c r="AJ25" s="621"/>
      <c r="AK25" s="621"/>
      <c r="AL25" s="622">
        <v>99.7</v>
      </c>
      <c r="AM25" s="623"/>
      <c r="AN25" s="623"/>
      <c r="AO25" s="624"/>
      <c r="AP25" s="614" t="s">
        <v>226</v>
      </c>
      <c r="AQ25" s="633"/>
      <c r="AR25" s="633"/>
      <c r="AS25" s="633"/>
      <c r="AT25" s="633"/>
      <c r="AU25" s="633"/>
      <c r="AV25" s="633"/>
      <c r="AW25" s="633"/>
      <c r="AX25" s="633"/>
      <c r="AY25" s="633"/>
      <c r="AZ25" s="633"/>
      <c r="BA25" s="633"/>
      <c r="BB25" s="633"/>
      <c r="BC25" s="633"/>
      <c r="BD25" s="633"/>
      <c r="BE25" s="633"/>
      <c r="BF25" s="634"/>
      <c r="BG25" s="617" t="s">
        <v>64</v>
      </c>
      <c r="BH25" s="618"/>
      <c r="BI25" s="618"/>
      <c r="BJ25" s="618"/>
      <c r="BK25" s="618"/>
      <c r="BL25" s="618"/>
      <c r="BM25" s="618"/>
      <c r="BN25" s="619"/>
      <c r="BO25" s="620" t="s">
        <v>64</v>
      </c>
      <c r="BP25" s="620"/>
      <c r="BQ25" s="620"/>
      <c r="BR25" s="620"/>
      <c r="BS25" s="621" t="s">
        <v>64</v>
      </c>
      <c r="BT25" s="621"/>
      <c r="BU25" s="621"/>
      <c r="BV25" s="621"/>
      <c r="BW25" s="621"/>
      <c r="BX25" s="621"/>
      <c r="BY25" s="621"/>
      <c r="BZ25" s="621"/>
      <c r="CA25" s="621"/>
      <c r="CB25" s="625"/>
      <c r="CD25" s="614" t="s">
        <v>227</v>
      </c>
      <c r="CE25" s="615"/>
      <c r="CF25" s="615"/>
      <c r="CG25" s="615"/>
      <c r="CH25" s="615"/>
      <c r="CI25" s="615"/>
      <c r="CJ25" s="615"/>
      <c r="CK25" s="615"/>
      <c r="CL25" s="615"/>
      <c r="CM25" s="615"/>
      <c r="CN25" s="615"/>
      <c r="CO25" s="615"/>
      <c r="CP25" s="615"/>
      <c r="CQ25" s="616"/>
      <c r="CR25" s="617">
        <v>6585589</v>
      </c>
      <c r="CS25" s="648"/>
      <c r="CT25" s="648"/>
      <c r="CU25" s="648"/>
      <c r="CV25" s="648"/>
      <c r="CW25" s="648"/>
      <c r="CX25" s="648"/>
      <c r="CY25" s="649"/>
      <c r="CZ25" s="622">
        <v>10.9</v>
      </c>
      <c r="DA25" s="650"/>
      <c r="DB25" s="650"/>
      <c r="DC25" s="652"/>
      <c r="DD25" s="626">
        <v>6177225</v>
      </c>
      <c r="DE25" s="648"/>
      <c r="DF25" s="648"/>
      <c r="DG25" s="648"/>
      <c r="DH25" s="648"/>
      <c r="DI25" s="648"/>
      <c r="DJ25" s="648"/>
      <c r="DK25" s="649"/>
      <c r="DL25" s="626">
        <v>5795776</v>
      </c>
      <c r="DM25" s="648"/>
      <c r="DN25" s="648"/>
      <c r="DO25" s="648"/>
      <c r="DP25" s="648"/>
      <c r="DQ25" s="648"/>
      <c r="DR25" s="648"/>
      <c r="DS25" s="648"/>
      <c r="DT25" s="648"/>
      <c r="DU25" s="648"/>
      <c r="DV25" s="649"/>
      <c r="DW25" s="622">
        <v>18.8</v>
      </c>
      <c r="DX25" s="650"/>
      <c r="DY25" s="650"/>
      <c r="DZ25" s="650"/>
      <c r="EA25" s="650"/>
      <c r="EB25" s="650"/>
      <c r="EC25" s="651"/>
    </row>
    <row r="26" spans="2:133" ht="11.25" customHeight="1" x14ac:dyDescent="0.15">
      <c r="B26" s="614" t="s">
        <v>228</v>
      </c>
      <c r="C26" s="615"/>
      <c r="D26" s="615"/>
      <c r="E26" s="615"/>
      <c r="F26" s="615"/>
      <c r="G26" s="615"/>
      <c r="H26" s="615"/>
      <c r="I26" s="615"/>
      <c r="J26" s="615"/>
      <c r="K26" s="615"/>
      <c r="L26" s="615"/>
      <c r="M26" s="615"/>
      <c r="N26" s="615"/>
      <c r="O26" s="615"/>
      <c r="P26" s="615"/>
      <c r="Q26" s="616"/>
      <c r="R26" s="617">
        <v>5249</v>
      </c>
      <c r="S26" s="618"/>
      <c r="T26" s="618"/>
      <c r="U26" s="618"/>
      <c r="V26" s="618"/>
      <c r="W26" s="618"/>
      <c r="X26" s="618"/>
      <c r="Y26" s="619"/>
      <c r="Z26" s="620">
        <v>0</v>
      </c>
      <c r="AA26" s="620"/>
      <c r="AB26" s="620"/>
      <c r="AC26" s="620"/>
      <c r="AD26" s="621">
        <v>5249</v>
      </c>
      <c r="AE26" s="621"/>
      <c r="AF26" s="621"/>
      <c r="AG26" s="621"/>
      <c r="AH26" s="621"/>
      <c r="AI26" s="621"/>
      <c r="AJ26" s="621"/>
      <c r="AK26" s="621"/>
      <c r="AL26" s="622">
        <v>0</v>
      </c>
      <c r="AM26" s="623"/>
      <c r="AN26" s="623"/>
      <c r="AO26" s="624"/>
      <c r="AP26" s="614" t="s">
        <v>229</v>
      </c>
      <c r="AQ26" s="633"/>
      <c r="AR26" s="633"/>
      <c r="AS26" s="633"/>
      <c r="AT26" s="633"/>
      <c r="AU26" s="633"/>
      <c r="AV26" s="633"/>
      <c r="AW26" s="633"/>
      <c r="AX26" s="633"/>
      <c r="AY26" s="633"/>
      <c r="AZ26" s="633"/>
      <c r="BA26" s="633"/>
      <c r="BB26" s="633"/>
      <c r="BC26" s="633"/>
      <c r="BD26" s="633"/>
      <c r="BE26" s="633"/>
      <c r="BF26" s="634"/>
      <c r="BG26" s="617" t="s">
        <v>64</v>
      </c>
      <c r="BH26" s="618"/>
      <c r="BI26" s="618"/>
      <c r="BJ26" s="618"/>
      <c r="BK26" s="618"/>
      <c r="BL26" s="618"/>
      <c r="BM26" s="618"/>
      <c r="BN26" s="619"/>
      <c r="BO26" s="620" t="s">
        <v>64</v>
      </c>
      <c r="BP26" s="620"/>
      <c r="BQ26" s="620"/>
      <c r="BR26" s="620"/>
      <c r="BS26" s="621" t="s">
        <v>64</v>
      </c>
      <c r="BT26" s="621"/>
      <c r="BU26" s="621"/>
      <c r="BV26" s="621"/>
      <c r="BW26" s="621"/>
      <c r="BX26" s="621"/>
      <c r="BY26" s="621"/>
      <c r="BZ26" s="621"/>
      <c r="CA26" s="621"/>
      <c r="CB26" s="625"/>
      <c r="CD26" s="614" t="s">
        <v>230</v>
      </c>
      <c r="CE26" s="615"/>
      <c r="CF26" s="615"/>
      <c r="CG26" s="615"/>
      <c r="CH26" s="615"/>
      <c r="CI26" s="615"/>
      <c r="CJ26" s="615"/>
      <c r="CK26" s="615"/>
      <c r="CL26" s="615"/>
      <c r="CM26" s="615"/>
      <c r="CN26" s="615"/>
      <c r="CO26" s="615"/>
      <c r="CP26" s="615"/>
      <c r="CQ26" s="616"/>
      <c r="CR26" s="617">
        <v>3884929</v>
      </c>
      <c r="CS26" s="618"/>
      <c r="CT26" s="618"/>
      <c r="CU26" s="618"/>
      <c r="CV26" s="618"/>
      <c r="CW26" s="618"/>
      <c r="CX26" s="618"/>
      <c r="CY26" s="619"/>
      <c r="CZ26" s="622">
        <v>6.4</v>
      </c>
      <c r="DA26" s="650"/>
      <c r="DB26" s="650"/>
      <c r="DC26" s="652"/>
      <c r="DD26" s="626">
        <v>3619908</v>
      </c>
      <c r="DE26" s="618"/>
      <c r="DF26" s="618"/>
      <c r="DG26" s="618"/>
      <c r="DH26" s="618"/>
      <c r="DI26" s="618"/>
      <c r="DJ26" s="618"/>
      <c r="DK26" s="619"/>
      <c r="DL26" s="626" t="s">
        <v>64</v>
      </c>
      <c r="DM26" s="618"/>
      <c r="DN26" s="618"/>
      <c r="DO26" s="618"/>
      <c r="DP26" s="618"/>
      <c r="DQ26" s="618"/>
      <c r="DR26" s="618"/>
      <c r="DS26" s="618"/>
      <c r="DT26" s="618"/>
      <c r="DU26" s="618"/>
      <c r="DV26" s="619"/>
      <c r="DW26" s="622" t="s">
        <v>64</v>
      </c>
      <c r="DX26" s="650"/>
      <c r="DY26" s="650"/>
      <c r="DZ26" s="650"/>
      <c r="EA26" s="650"/>
      <c r="EB26" s="650"/>
      <c r="EC26" s="651"/>
    </row>
    <row r="27" spans="2:133" ht="11.25" customHeight="1" x14ac:dyDescent="0.15">
      <c r="B27" s="614" t="s">
        <v>231</v>
      </c>
      <c r="C27" s="615"/>
      <c r="D27" s="615"/>
      <c r="E27" s="615"/>
      <c r="F27" s="615"/>
      <c r="G27" s="615"/>
      <c r="H27" s="615"/>
      <c r="I27" s="615"/>
      <c r="J27" s="615"/>
      <c r="K27" s="615"/>
      <c r="L27" s="615"/>
      <c r="M27" s="615"/>
      <c r="N27" s="615"/>
      <c r="O27" s="615"/>
      <c r="P27" s="615"/>
      <c r="Q27" s="616"/>
      <c r="R27" s="617">
        <v>273339</v>
      </c>
      <c r="S27" s="618"/>
      <c r="T27" s="618"/>
      <c r="U27" s="618"/>
      <c r="V27" s="618"/>
      <c r="W27" s="618"/>
      <c r="X27" s="618"/>
      <c r="Y27" s="619"/>
      <c r="Z27" s="620">
        <v>0.4</v>
      </c>
      <c r="AA27" s="620"/>
      <c r="AB27" s="620"/>
      <c r="AC27" s="620"/>
      <c r="AD27" s="621" t="s">
        <v>64</v>
      </c>
      <c r="AE27" s="621"/>
      <c r="AF27" s="621"/>
      <c r="AG27" s="621"/>
      <c r="AH27" s="621"/>
      <c r="AI27" s="621"/>
      <c r="AJ27" s="621"/>
      <c r="AK27" s="621"/>
      <c r="AL27" s="622" t="s">
        <v>64</v>
      </c>
      <c r="AM27" s="623"/>
      <c r="AN27" s="623"/>
      <c r="AO27" s="624"/>
      <c r="AP27" s="614" t="s">
        <v>232</v>
      </c>
      <c r="AQ27" s="615"/>
      <c r="AR27" s="615"/>
      <c r="AS27" s="615"/>
      <c r="AT27" s="615"/>
      <c r="AU27" s="615"/>
      <c r="AV27" s="615"/>
      <c r="AW27" s="615"/>
      <c r="AX27" s="615"/>
      <c r="AY27" s="615"/>
      <c r="AZ27" s="615"/>
      <c r="BA27" s="615"/>
      <c r="BB27" s="615"/>
      <c r="BC27" s="615"/>
      <c r="BD27" s="615"/>
      <c r="BE27" s="615"/>
      <c r="BF27" s="616"/>
      <c r="BG27" s="617">
        <v>7671022</v>
      </c>
      <c r="BH27" s="618"/>
      <c r="BI27" s="618"/>
      <c r="BJ27" s="618"/>
      <c r="BK27" s="618"/>
      <c r="BL27" s="618"/>
      <c r="BM27" s="618"/>
      <c r="BN27" s="619"/>
      <c r="BO27" s="620">
        <v>100</v>
      </c>
      <c r="BP27" s="620"/>
      <c r="BQ27" s="620"/>
      <c r="BR27" s="620"/>
      <c r="BS27" s="621">
        <v>85916</v>
      </c>
      <c r="BT27" s="621"/>
      <c r="BU27" s="621"/>
      <c r="BV27" s="621"/>
      <c r="BW27" s="621"/>
      <c r="BX27" s="621"/>
      <c r="BY27" s="621"/>
      <c r="BZ27" s="621"/>
      <c r="CA27" s="621"/>
      <c r="CB27" s="625"/>
      <c r="CD27" s="614" t="s">
        <v>233</v>
      </c>
      <c r="CE27" s="615"/>
      <c r="CF27" s="615"/>
      <c r="CG27" s="615"/>
      <c r="CH27" s="615"/>
      <c r="CI27" s="615"/>
      <c r="CJ27" s="615"/>
      <c r="CK27" s="615"/>
      <c r="CL27" s="615"/>
      <c r="CM27" s="615"/>
      <c r="CN27" s="615"/>
      <c r="CO27" s="615"/>
      <c r="CP27" s="615"/>
      <c r="CQ27" s="616"/>
      <c r="CR27" s="617">
        <v>11953738</v>
      </c>
      <c r="CS27" s="648"/>
      <c r="CT27" s="648"/>
      <c r="CU27" s="648"/>
      <c r="CV27" s="648"/>
      <c r="CW27" s="648"/>
      <c r="CX27" s="648"/>
      <c r="CY27" s="649"/>
      <c r="CZ27" s="622">
        <v>19.7</v>
      </c>
      <c r="DA27" s="650"/>
      <c r="DB27" s="650"/>
      <c r="DC27" s="652"/>
      <c r="DD27" s="626">
        <v>3214963</v>
      </c>
      <c r="DE27" s="648"/>
      <c r="DF27" s="648"/>
      <c r="DG27" s="648"/>
      <c r="DH27" s="648"/>
      <c r="DI27" s="648"/>
      <c r="DJ27" s="648"/>
      <c r="DK27" s="649"/>
      <c r="DL27" s="626">
        <v>3152746</v>
      </c>
      <c r="DM27" s="648"/>
      <c r="DN27" s="648"/>
      <c r="DO27" s="648"/>
      <c r="DP27" s="648"/>
      <c r="DQ27" s="648"/>
      <c r="DR27" s="648"/>
      <c r="DS27" s="648"/>
      <c r="DT27" s="648"/>
      <c r="DU27" s="648"/>
      <c r="DV27" s="649"/>
      <c r="DW27" s="622">
        <v>10.199999999999999</v>
      </c>
      <c r="DX27" s="650"/>
      <c r="DY27" s="650"/>
      <c r="DZ27" s="650"/>
      <c r="EA27" s="650"/>
      <c r="EB27" s="650"/>
      <c r="EC27" s="651"/>
    </row>
    <row r="28" spans="2:133" ht="11.25" customHeight="1" x14ac:dyDescent="0.15">
      <c r="B28" s="614" t="s">
        <v>234</v>
      </c>
      <c r="C28" s="615"/>
      <c r="D28" s="615"/>
      <c r="E28" s="615"/>
      <c r="F28" s="615"/>
      <c r="G28" s="615"/>
      <c r="H28" s="615"/>
      <c r="I28" s="615"/>
      <c r="J28" s="615"/>
      <c r="K28" s="615"/>
      <c r="L28" s="615"/>
      <c r="M28" s="615"/>
      <c r="N28" s="615"/>
      <c r="O28" s="615"/>
      <c r="P28" s="615"/>
      <c r="Q28" s="616"/>
      <c r="R28" s="617">
        <v>447358</v>
      </c>
      <c r="S28" s="618"/>
      <c r="T28" s="618"/>
      <c r="U28" s="618"/>
      <c r="V28" s="618"/>
      <c r="W28" s="618"/>
      <c r="X28" s="618"/>
      <c r="Y28" s="619"/>
      <c r="Z28" s="620">
        <v>0.7</v>
      </c>
      <c r="AA28" s="620"/>
      <c r="AB28" s="620"/>
      <c r="AC28" s="620"/>
      <c r="AD28" s="621">
        <v>32918</v>
      </c>
      <c r="AE28" s="621"/>
      <c r="AF28" s="621"/>
      <c r="AG28" s="621"/>
      <c r="AH28" s="621"/>
      <c r="AI28" s="621"/>
      <c r="AJ28" s="621"/>
      <c r="AK28" s="621"/>
      <c r="AL28" s="622">
        <v>0.1</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235</v>
      </c>
      <c r="CE28" s="615"/>
      <c r="CF28" s="615"/>
      <c r="CG28" s="615"/>
      <c r="CH28" s="615"/>
      <c r="CI28" s="615"/>
      <c r="CJ28" s="615"/>
      <c r="CK28" s="615"/>
      <c r="CL28" s="615"/>
      <c r="CM28" s="615"/>
      <c r="CN28" s="615"/>
      <c r="CO28" s="615"/>
      <c r="CP28" s="615"/>
      <c r="CQ28" s="616"/>
      <c r="CR28" s="617">
        <v>7057583</v>
      </c>
      <c r="CS28" s="618"/>
      <c r="CT28" s="618"/>
      <c r="CU28" s="618"/>
      <c r="CV28" s="618"/>
      <c r="CW28" s="618"/>
      <c r="CX28" s="618"/>
      <c r="CY28" s="619"/>
      <c r="CZ28" s="622">
        <v>11.7</v>
      </c>
      <c r="DA28" s="650"/>
      <c r="DB28" s="650"/>
      <c r="DC28" s="652"/>
      <c r="DD28" s="626">
        <v>7057283</v>
      </c>
      <c r="DE28" s="618"/>
      <c r="DF28" s="618"/>
      <c r="DG28" s="618"/>
      <c r="DH28" s="618"/>
      <c r="DI28" s="618"/>
      <c r="DJ28" s="618"/>
      <c r="DK28" s="619"/>
      <c r="DL28" s="626">
        <v>7057283</v>
      </c>
      <c r="DM28" s="618"/>
      <c r="DN28" s="618"/>
      <c r="DO28" s="618"/>
      <c r="DP28" s="618"/>
      <c r="DQ28" s="618"/>
      <c r="DR28" s="618"/>
      <c r="DS28" s="618"/>
      <c r="DT28" s="618"/>
      <c r="DU28" s="618"/>
      <c r="DV28" s="619"/>
      <c r="DW28" s="622">
        <v>22.9</v>
      </c>
      <c r="DX28" s="650"/>
      <c r="DY28" s="650"/>
      <c r="DZ28" s="650"/>
      <c r="EA28" s="650"/>
      <c r="EB28" s="650"/>
      <c r="EC28" s="651"/>
    </row>
    <row r="29" spans="2:133" ht="11.25" customHeight="1" x14ac:dyDescent="0.15">
      <c r="B29" s="614" t="s">
        <v>236</v>
      </c>
      <c r="C29" s="615"/>
      <c r="D29" s="615"/>
      <c r="E29" s="615"/>
      <c r="F29" s="615"/>
      <c r="G29" s="615"/>
      <c r="H29" s="615"/>
      <c r="I29" s="615"/>
      <c r="J29" s="615"/>
      <c r="K29" s="615"/>
      <c r="L29" s="615"/>
      <c r="M29" s="615"/>
      <c r="N29" s="615"/>
      <c r="O29" s="615"/>
      <c r="P29" s="615"/>
      <c r="Q29" s="616"/>
      <c r="R29" s="617">
        <v>180702</v>
      </c>
      <c r="S29" s="618"/>
      <c r="T29" s="618"/>
      <c r="U29" s="618"/>
      <c r="V29" s="618"/>
      <c r="W29" s="618"/>
      <c r="X29" s="618"/>
      <c r="Y29" s="619"/>
      <c r="Z29" s="620">
        <v>0.3</v>
      </c>
      <c r="AA29" s="620"/>
      <c r="AB29" s="620"/>
      <c r="AC29" s="620"/>
      <c r="AD29" s="621">
        <v>7829</v>
      </c>
      <c r="AE29" s="621"/>
      <c r="AF29" s="621"/>
      <c r="AG29" s="621"/>
      <c r="AH29" s="621"/>
      <c r="AI29" s="621"/>
      <c r="AJ29" s="621"/>
      <c r="AK29" s="621"/>
      <c r="AL29" s="622">
        <v>0</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237</v>
      </c>
      <c r="CE29" s="656"/>
      <c r="CF29" s="614" t="s">
        <v>238</v>
      </c>
      <c r="CG29" s="615"/>
      <c r="CH29" s="615"/>
      <c r="CI29" s="615"/>
      <c r="CJ29" s="615"/>
      <c r="CK29" s="615"/>
      <c r="CL29" s="615"/>
      <c r="CM29" s="615"/>
      <c r="CN29" s="615"/>
      <c r="CO29" s="615"/>
      <c r="CP29" s="615"/>
      <c r="CQ29" s="616"/>
      <c r="CR29" s="617">
        <v>7057583</v>
      </c>
      <c r="CS29" s="648"/>
      <c r="CT29" s="648"/>
      <c r="CU29" s="648"/>
      <c r="CV29" s="648"/>
      <c r="CW29" s="648"/>
      <c r="CX29" s="648"/>
      <c r="CY29" s="649"/>
      <c r="CZ29" s="622">
        <v>11.7</v>
      </c>
      <c r="DA29" s="650"/>
      <c r="DB29" s="650"/>
      <c r="DC29" s="652"/>
      <c r="DD29" s="626">
        <v>7057283</v>
      </c>
      <c r="DE29" s="648"/>
      <c r="DF29" s="648"/>
      <c r="DG29" s="648"/>
      <c r="DH29" s="648"/>
      <c r="DI29" s="648"/>
      <c r="DJ29" s="648"/>
      <c r="DK29" s="649"/>
      <c r="DL29" s="626">
        <v>7057283</v>
      </c>
      <c r="DM29" s="648"/>
      <c r="DN29" s="648"/>
      <c r="DO29" s="648"/>
      <c r="DP29" s="648"/>
      <c r="DQ29" s="648"/>
      <c r="DR29" s="648"/>
      <c r="DS29" s="648"/>
      <c r="DT29" s="648"/>
      <c r="DU29" s="648"/>
      <c r="DV29" s="649"/>
      <c r="DW29" s="622">
        <v>22.9</v>
      </c>
      <c r="DX29" s="650"/>
      <c r="DY29" s="650"/>
      <c r="DZ29" s="650"/>
      <c r="EA29" s="650"/>
      <c r="EB29" s="650"/>
      <c r="EC29" s="651"/>
    </row>
    <row r="30" spans="2:133" ht="11.25" customHeight="1" x14ac:dyDescent="0.15">
      <c r="B30" s="614" t="s">
        <v>239</v>
      </c>
      <c r="C30" s="615"/>
      <c r="D30" s="615"/>
      <c r="E30" s="615"/>
      <c r="F30" s="615"/>
      <c r="G30" s="615"/>
      <c r="H30" s="615"/>
      <c r="I30" s="615"/>
      <c r="J30" s="615"/>
      <c r="K30" s="615"/>
      <c r="L30" s="615"/>
      <c r="M30" s="615"/>
      <c r="N30" s="615"/>
      <c r="O30" s="615"/>
      <c r="P30" s="615"/>
      <c r="Q30" s="616"/>
      <c r="R30" s="617">
        <v>11554211</v>
      </c>
      <c r="S30" s="618"/>
      <c r="T30" s="618"/>
      <c r="U30" s="618"/>
      <c r="V30" s="618"/>
      <c r="W30" s="618"/>
      <c r="X30" s="618"/>
      <c r="Y30" s="619"/>
      <c r="Z30" s="620">
        <v>17.899999999999999</v>
      </c>
      <c r="AA30" s="620"/>
      <c r="AB30" s="620"/>
      <c r="AC30" s="620"/>
      <c r="AD30" s="621" t="s">
        <v>64</v>
      </c>
      <c r="AE30" s="621"/>
      <c r="AF30" s="621"/>
      <c r="AG30" s="621"/>
      <c r="AH30" s="621"/>
      <c r="AI30" s="621"/>
      <c r="AJ30" s="621"/>
      <c r="AK30" s="621"/>
      <c r="AL30" s="622" t="s">
        <v>64</v>
      </c>
      <c r="AM30" s="623"/>
      <c r="AN30" s="623"/>
      <c r="AO30" s="624"/>
      <c r="AP30" s="599" t="s">
        <v>156</v>
      </c>
      <c r="AQ30" s="600"/>
      <c r="AR30" s="600"/>
      <c r="AS30" s="600"/>
      <c r="AT30" s="600"/>
      <c r="AU30" s="600"/>
      <c r="AV30" s="600"/>
      <c r="AW30" s="600"/>
      <c r="AX30" s="600"/>
      <c r="AY30" s="600"/>
      <c r="AZ30" s="600"/>
      <c r="BA30" s="600"/>
      <c r="BB30" s="600"/>
      <c r="BC30" s="600"/>
      <c r="BD30" s="600"/>
      <c r="BE30" s="600"/>
      <c r="BF30" s="601"/>
      <c r="BG30" s="599" t="s">
        <v>240</v>
      </c>
      <c r="BH30" s="653"/>
      <c r="BI30" s="653"/>
      <c r="BJ30" s="653"/>
      <c r="BK30" s="653"/>
      <c r="BL30" s="653"/>
      <c r="BM30" s="653"/>
      <c r="BN30" s="653"/>
      <c r="BO30" s="653"/>
      <c r="BP30" s="653"/>
      <c r="BQ30" s="654"/>
      <c r="BR30" s="599" t="s">
        <v>241</v>
      </c>
      <c r="BS30" s="653"/>
      <c r="BT30" s="653"/>
      <c r="BU30" s="653"/>
      <c r="BV30" s="653"/>
      <c r="BW30" s="653"/>
      <c r="BX30" s="653"/>
      <c r="BY30" s="653"/>
      <c r="BZ30" s="653"/>
      <c r="CA30" s="653"/>
      <c r="CB30" s="654"/>
      <c r="CD30" s="657"/>
      <c r="CE30" s="658"/>
      <c r="CF30" s="614" t="s">
        <v>242</v>
      </c>
      <c r="CG30" s="615"/>
      <c r="CH30" s="615"/>
      <c r="CI30" s="615"/>
      <c r="CJ30" s="615"/>
      <c r="CK30" s="615"/>
      <c r="CL30" s="615"/>
      <c r="CM30" s="615"/>
      <c r="CN30" s="615"/>
      <c r="CO30" s="615"/>
      <c r="CP30" s="615"/>
      <c r="CQ30" s="616"/>
      <c r="CR30" s="617">
        <v>6912346</v>
      </c>
      <c r="CS30" s="618"/>
      <c r="CT30" s="618"/>
      <c r="CU30" s="618"/>
      <c r="CV30" s="618"/>
      <c r="CW30" s="618"/>
      <c r="CX30" s="618"/>
      <c r="CY30" s="619"/>
      <c r="CZ30" s="622">
        <v>11.4</v>
      </c>
      <c r="DA30" s="650"/>
      <c r="DB30" s="650"/>
      <c r="DC30" s="652"/>
      <c r="DD30" s="626">
        <v>6912046</v>
      </c>
      <c r="DE30" s="618"/>
      <c r="DF30" s="618"/>
      <c r="DG30" s="618"/>
      <c r="DH30" s="618"/>
      <c r="DI30" s="618"/>
      <c r="DJ30" s="618"/>
      <c r="DK30" s="619"/>
      <c r="DL30" s="626">
        <v>6912046</v>
      </c>
      <c r="DM30" s="618"/>
      <c r="DN30" s="618"/>
      <c r="DO30" s="618"/>
      <c r="DP30" s="618"/>
      <c r="DQ30" s="618"/>
      <c r="DR30" s="618"/>
      <c r="DS30" s="618"/>
      <c r="DT30" s="618"/>
      <c r="DU30" s="618"/>
      <c r="DV30" s="619"/>
      <c r="DW30" s="622">
        <v>22.4</v>
      </c>
      <c r="DX30" s="650"/>
      <c r="DY30" s="650"/>
      <c r="DZ30" s="650"/>
      <c r="EA30" s="650"/>
      <c r="EB30" s="650"/>
      <c r="EC30" s="651"/>
    </row>
    <row r="31" spans="2:133" ht="11.25" customHeight="1" x14ac:dyDescent="0.15">
      <c r="B31" s="630" t="s">
        <v>243</v>
      </c>
      <c r="C31" s="631"/>
      <c r="D31" s="631"/>
      <c r="E31" s="631"/>
      <c r="F31" s="631"/>
      <c r="G31" s="631"/>
      <c r="H31" s="631"/>
      <c r="I31" s="631"/>
      <c r="J31" s="631"/>
      <c r="K31" s="631"/>
      <c r="L31" s="631"/>
      <c r="M31" s="631"/>
      <c r="N31" s="631"/>
      <c r="O31" s="631"/>
      <c r="P31" s="631"/>
      <c r="Q31" s="632"/>
      <c r="R31" s="617" t="s">
        <v>64</v>
      </c>
      <c r="S31" s="618"/>
      <c r="T31" s="618"/>
      <c r="U31" s="618"/>
      <c r="V31" s="618"/>
      <c r="W31" s="618"/>
      <c r="X31" s="618"/>
      <c r="Y31" s="619"/>
      <c r="Z31" s="620" t="s">
        <v>64</v>
      </c>
      <c r="AA31" s="620"/>
      <c r="AB31" s="620"/>
      <c r="AC31" s="620"/>
      <c r="AD31" s="621" t="s">
        <v>64</v>
      </c>
      <c r="AE31" s="621"/>
      <c r="AF31" s="621"/>
      <c r="AG31" s="621"/>
      <c r="AH31" s="621"/>
      <c r="AI31" s="621"/>
      <c r="AJ31" s="621"/>
      <c r="AK31" s="621"/>
      <c r="AL31" s="622" t="s">
        <v>64</v>
      </c>
      <c r="AM31" s="623"/>
      <c r="AN31" s="623"/>
      <c r="AO31" s="624"/>
      <c r="AP31" s="661" t="s">
        <v>244</v>
      </c>
      <c r="AQ31" s="662"/>
      <c r="AR31" s="662"/>
      <c r="AS31" s="662"/>
      <c r="AT31" s="667" t="s">
        <v>245</v>
      </c>
      <c r="AU31" s="77"/>
      <c r="AV31" s="77"/>
      <c r="AW31" s="77"/>
      <c r="AX31" s="603" t="s">
        <v>121</v>
      </c>
      <c r="AY31" s="604"/>
      <c r="AZ31" s="604"/>
      <c r="BA31" s="604"/>
      <c r="BB31" s="604"/>
      <c r="BC31" s="604"/>
      <c r="BD31" s="604"/>
      <c r="BE31" s="604"/>
      <c r="BF31" s="605"/>
      <c r="BG31" s="670">
        <v>99.4</v>
      </c>
      <c r="BH31" s="671"/>
      <c r="BI31" s="671"/>
      <c r="BJ31" s="671"/>
      <c r="BK31" s="671"/>
      <c r="BL31" s="671"/>
      <c r="BM31" s="612">
        <v>98.1</v>
      </c>
      <c r="BN31" s="671"/>
      <c r="BO31" s="671"/>
      <c r="BP31" s="671"/>
      <c r="BQ31" s="672"/>
      <c r="BR31" s="670">
        <v>99.5</v>
      </c>
      <c r="BS31" s="671"/>
      <c r="BT31" s="671"/>
      <c r="BU31" s="671"/>
      <c r="BV31" s="671"/>
      <c r="BW31" s="671"/>
      <c r="BX31" s="612">
        <v>98</v>
      </c>
      <c r="BY31" s="671"/>
      <c r="BZ31" s="671"/>
      <c r="CA31" s="671"/>
      <c r="CB31" s="672"/>
      <c r="CD31" s="657"/>
      <c r="CE31" s="658"/>
      <c r="CF31" s="614" t="s">
        <v>246</v>
      </c>
      <c r="CG31" s="615"/>
      <c r="CH31" s="615"/>
      <c r="CI31" s="615"/>
      <c r="CJ31" s="615"/>
      <c r="CK31" s="615"/>
      <c r="CL31" s="615"/>
      <c r="CM31" s="615"/>
      <c r="CN31" s="615"/>
      <c r="CO31" s="615"/>
      <c r="CP31" s="615"/>
      <c r="CQ31" s="616"/>
      <c r="CR31" s="617">
        <v>145237</v>
      </c>
      <c r="CS31" s="648"/>
      <c r="CT31" s="648"/>
      <c r="CU31" s="648"/>
      <c r="CV31" s="648"/>
      <c r="CW31" s="648"/>
      <c r="CX31" s="648"/>
      <c r="CY31" s="649"/>
      <c r="CZ31" s="622">
        <v>0.2</v>
      </c>
      <c r="DA31" s="650"/>
      <c r="DB31" s="650"/>
      <c r="DC31" s="652"/>
      <c r="DD31" s="626">
        <v>145237</v>
      </c>
      <c r="DE31" s="648"/>
      <c r="DF31" s="648"/>
      <c r="DG31" s="648"/>
      <c r="DH31" s="648"/>
      <c r="DI31" s="648"/>
      <c r="DJ31" s="648"/>
      <c r="DK31" s="649"/>
      <c r="DL31" s="626">
        <v>145237</v>
      </c>
      <c r="DM31" s="648"/>
      <c r="DN31" s="648"/>
      <c r="DO31" s="648"/>
      <c r="DP31" s="648"/>
      <c r="DQ31" s="648"/>
      <c r="DR31" s="648"/>
      <c r="DS31" s="648"/>
      <c r="DT31" s="648"/>
      <c r="DU31" s="648"/>
      <c r="DV31" s="649"/>
      <c r="DW31" s="622">
        <v>0.5</v>
      </c>
      <c r="DX31" s="650"/>
      <c r="DY31" s="650"/>
      <c r="DZ31" s="650"/>
      <c r="EA31" s="650"/>
      <c r="EB31" s="650"/>
      <c r="EC31" s="651"/>
    </row>
    <row r="32" spans="2:133" ht="11.25" customHeight="1" x14ac:dyDescent="0.15">
      <c r="B32" s="614" t="s">
        <v>247</v>
      </c>
      <c r="C32" s="615"/>
      <c r="D32" s="615"/>
      <c r="E32" s="615"/>
      <c r="F32" s="615"/>
      <c r="G32" s="615"/>
      <c r="H32" s="615"/>
      <c r="I32" s="615"/>
      <c r="J32" s="615"/>
      <c r="K32" s="615"/>
      <c r="L32" s="615"/>
      <c r="M32" s="615"/>
      <c r="N32" s="615"/>
      <c r="O32" s="615"/>
      <c r="P32" s="615"/>
      <c r="Q32" s="616"/>
      <c r="R32" s="617">
        <v>4017954</v>
      </c>
      <c r="S32" s="618"/>
      <c r="T32" s="618"/>
      <c r="U32" s="618"/>
      <c r="V32" s="618"/>
      <c r="W32" s="618"/>
      <c r="X32" s="618"/>
      <c r="Y32" s="619"/>
      <c r="Z32" s="620">
        <v>6.2</v>
      </c>
      <c r="AA32" s="620"/>
      <c r="AB32" s="620"/>
      <c r="AC32" s="620"/>
      <c r="AD32" s="621" t="s">
        <v>64</v>
      </c>
      <c r="AE32" s="621"/>
      <c r="AF32" s="621"/>
      <c r="AG32" s="621"/>
      <c r="AH32" s="621"/>
      <c r="AI32" s="621"/>
      <c r="AJ32" s="621"/>
      <c r="AK32" s="621"/>
      <c r="AL32" s="622" t="s">
        <v>64</v>
      </c>
      <c r="AM32" s="623"/>
      <c r="AN32" s="623"/>
      <c r="AO32" s="624"/>
      <c r="AP32" s="663"/>
      <c r="AQ32" s="664"/>
      <c r="AR32" s="664"/>
      <c r="AS32" s="664"/>
      <c r="AT32" s="668"/>
      <c r="AU32" s="73" t="s">
        <v>248</v>
      </c>
      <c r="AX32" s="614" t="s">
        <v>249</v>
      </c>
      <c r="AY32" s="615"/>
      <c r="AZ32" s="615"/>
      <c r="BA32" s="615"/>
      <c r="BB32" s="615"/>
      <c r="BC32" s="615"/>
      <c r="BD32" s="615"/>
      <c r="BE32" s="615"/>
      <c r="BF32" s="616"/>
      <c r="BG32" s="673">
        <v>99.5</v>
      </c>
      <c r="BH32" s="648"/>
      <c r="BI32" s="648"/>
      <c r="BJ32" s="648"/>
      <c r="BK32" s="648"/>
      <c r="BL32" s="648"/>
      <c r="BM32" s="623">
        <v>98.5</v>
      </c>
      <c r="BN32" s="648"/>
      <c r="BO32" s="648"/>
      <c r="BP32" s="648"/>
      <c r="BQ32" s="674"/>
      <c r="BR32" s="673">
        <v>99.6</v>
      </c>
      <c r="BS32" s="648"/>
      <c r="BT32" s="648"/>
      <c r="BU32" s="648"/>
      <c r="BV32" s="648"/>
      <c r="BW32" s="648"/>
      <c r="BX32" s="623">
        <v>98.5</v>
      </c>
      <c r="BY32" s="648"/>
      <c r="BZ32" s="648"/>
      <c r="CA32" s="648"/>
      <c r="CB32" s="674"/>
      <c r="CD32" s="659"/>
      <c r="CE32" s="660"/>
      <c r="CF32" s="614" t="s">
        <v>250</v>
      </c>
      <c r="CG32" s="615"/>
      <c r="CH32" s="615"/>
      <c r="CI32" s="615"/>
      <c r="CJ32" s="615"/>
      <c r="CK32" s="615"/>
      <c r="CL32" s="615"/>
      <c r="CM32" s="615"/>
      <c r="CN32" s="615"/>
      <c r="CO32" s="615"/>
      <c r="CP32" s="615"/>
      <c r="CQ32" s="616"/>
      <c r="CR32" s="617" t="s">
        <v>64</v>
      </c>
      <c r="CS32" s="618"/>
      <c r="CT32" s="618"/>
      <c r="CU32" s="618"/>
      <c r="CV32" s="618"/>
      <c r="CW32" s="618"/>
      <c r="CX32" s="618"/>
      <c r="CY32" s="619"/>
      <c r="CZ32" s="622" t="s">
        <v>64</v>
      </c>
      <c r="DA32" s="650"/>
      <c r="DB32" s="650"/>
      <c r="DC32" s="652"/>
      <c r="DD32" s="626" t="s">
        <v>64</v>
      </c>
      <c r="DE32" s="618"/>
      <c r="DF32" s="618"/>
      <c r="DG32" s="618"/>
      <c r="DH32" s="618"/>
      <c r="DI32" s="618"/>
      <c r="DJ32" s="618"/>
      <c r="DK32" s="619"/>
      <c r="DL32" s="626" t="s">
        <v>64</v>
      </c>
      <c r="DM32" s="618"/>
      <c r="DN32" s="618"/>
      <c r="DO32" s="618"/>
      <c r="DP32" s="618"/>
      <c r="DQ32" s="618"/>
      <c r="DR32" s="618"/>
      <c r="DS32" s="618"/>
      <c r="DT32" s="618"/>
      <c r="DU32" s="618"/>
      <c r="DV32" s="619"/>
      <c r="DW32" s="622" t="s">
        <v>64</v>
      </c>
      <c r="DX32" s="650"/>
      <c r="DY32" s="650"/>
      <c r="DZ32" s="650"/>
      <c r="EA32" s="650"/>
      <c r="EB32" s="650"/>
      <c r="EC32" s="651"/>
    </row>
    <row r="33" spans="2:133" ht="11.25" customHeight="1" x14ac:dyDescent="0.15">
      <c r="B33" s="614" t="s">
        <v>251</v>
      </c>
      <c r="C33" s="615"/>
      <c r="D33" s="615"/>
      <c r="E33" s="615"/>
      <c r="F33" s="615"/>
      <c r="G33" s="615"/>
      <c r="H33" s="615"/>
      <c r="I33" s="615"/>
      <c r="J33" s="615"/>
      <c r="K33" s="615"/>
      <c r="L33" s="615"/>
      <c r="M33" s="615"/>
      <c r="N33" s="615"/>
      <c r="O33" s="615"/>
      <c r="P33" s="615"/>
      <c r="Q33" s="616"/>
      <c r="R33" s="617">
        <v>156036</v>
      </c>
      <c r="S33" s="618"/>
      <c r="T33" s="618"/>
      <c r="U33" s="618"/>
      <c r="V33" s="618"/>
      <c r="W33" s="618"/>
      <c r="X33" s="618"/>
      <c r="Y33" s="619"/>
      <c r="Z33" s="620">
        <v>0.2</v>
      </c>
      <c r="AA33" s="620"/>
      <c r="AB33" s="620"/>
      <c r="AC33" s="620"/>
      <c r="AD33" s="621">
        <v>39411</v>
      </c>
      <c r="AE33" s="621"/>
      <c r="AF33" s="621"/>
      <c r="AG33" s="621"/>
      <c r="AH33" s="621"/>
      <c r="AI33" s="621"/>
      <c r="AJ33" s="621"/>
      <c r="AK33" s="621"/>
      <c r="AL33" s="622">
        <v>0.1</v>
      </c>
      <c r="AM33" s="623"/>
      <c r="AN33" s="623"/>
      <c r="AO33" s="624"/>
      <c r="AP33" s="665"/>
      <c r="AQ33" s="666"/>
      <c r="AR33" s="666"/>
      <c r="AS33" s="666"/>
      <c r="AT33" s="669"/>
      <c r="AU33" s="78"/>
      <c r="AV33" s="78"/>
      <c r="AW33" s="78"/>
      <c r="AX33" s="638" t="s">
        <v>252</v>
      </c>
      <c r="AY33" s="639"/>
      <c r="AZ33" s="639"/>
      <c r="BA33" s="639"/>
      <c r="BB33" s="639"/>
      <c r="BC33" s="639"/>
      <c r="BD33" s="639"/>
      <c r="BE33" s="639"/>
      <c r="BF33" s="640"/>
      <c r="BG33" s="675">
        <v>99.3</v>
      </c>
      <c r="BH33" s="676"/>
      <c r="BI33" s="676"/>
      <c r="BJ33" s="676"/>
      <c r="BK33" s="676"/>
      <c r="BL33" s="676"/>
      <c r="BM33" s="677">
        <v>97.4</v>
      </c>
      <c r="BN33" s="676"/>
      <c r="BO33" s="676"/>
      <c r="BP33" s="676"/>
      <c r="BQ33" s="678"/>
      <c r="BR33" s="675">
        <v>99.3</v>
      </c>
      <c r="BS33" s="676"/>
      <c r="BT33" s="676"/>
      <c r="BU33" s="676"/>
      <c r="BV33" s="676"/>
      <c r="BW33" s="676"/>
      <c r="BX33" s="677">
        <v>97.2</v>
      </c>
      <c r="BY33" s="676"/>
      <c r="BZ33" s="676"/>
      <c r="CA33" s="676"/>
      <c r="CB33" s="678"/>
      <c r="CD33" s="614" t="s">
        <v>253</v>
      </c>
      <c r="CE33" s="615"/>
      <c r="CF33" s="615"/>
      <c r="CG33" s="615"/>
      <c r="CH33" s="615"/>
      <c r="CI33" s="615"/>
      <c r="CJ33" s="615"/>
      <c r="CK33" s="615"/>
      <c r="CL33" s="615"/>
      <c r="CM33" s="615"/>
      <c r="CN33" s="615"/>
      <c r="CO33" s="615"/>
      <c r="CP33" s="615"/>
      <c r="CQ33" s="616"/>
      <c r="CR33" s="617">
        <v>25170383</v>
      </c>
      <c r="CS33" s="648"/>
      <c r="CT33" s="648"/>
      <c r="CU33" s="648"/>
      <c r="CV33" s="648"/>
      <c r="CW33" s="648"/>
      <c r="CX33" s="648"/>
      <c r="CY33" s="649"/>
      <c r="CZ33" s="622">
        <v>41.6</v>
      </c>
      <c r="DA33" s="650"/>
      <c r="DB33" s="650"/>
      <c r="DC33" s="652"/>
      <c r="DD33" s="626">
        <v>18175933</v>
      </c>
      <c r="DE33" s="648"/>
      <c r="DF33" s="648"/>
      <c r="DG33" s="648"/>
      <c r="DH33" s="648"/>
      <c r="DI33" s="648"/>
      <c r="DJ33" s="648"/>
      <c r="DK33" s="649"/>
      <c r="DL33" s="626">
        <v>11928479</v>
      </c>
      <c r="DM33" s="648"/>
      <c r="DN33" s="648"/>
      <c r="DO33" s="648"/>
      <c r="DP33" s="648"/>
      <c r="DQ33" s="648"/>
      <c r="DR33" s="648"/>
      <c r="DS33" s="648"/>
      <c r="DT33" s="648"/>
      <c r="DU33" s="648"/>
      <c r="DV33" s="649"/>
      <c r="DW33" s="622">
        <v>38.700000000000003</v>
      </c>
      <c r="DX33" s="650"/>
      <c r="DY33" s="650"/>
      <c r="DZ33" s="650"/>
      <c r="EA33" s="650"/>
      <c r="EB33" s="650"/>
      <c r="EC33" s="651"/>
    </row>
    <row r="34" spans="2:133" ht="11.25" customHeight="1" x14ac:dyDescent="0.15">
      <c r="B34" s="614" t="s">
        <v>254</v>
      </c>
      <c r="C34" s="615"/>
      <c r="D34" s="615"/>
      <c r="E34" s="615"/>
      <c r="F34" s="615"/>
      <c r="G34" s="615"/>
      <c r="H34" s="615"/>
      <c r="I34" s="615"/>
      <c r="J34" s="615"/>
      <c r="K34" s="615"/>
      <c r="L34" s="615"/>
      <c r="M34" s="615"/>
      <c r="N34" s="615"/>
      <c r="O34" s="615"/>
      <c r="P34" s="615"/>
      <c r="Q34" s="616"/>
      <c r="R34" s="617">
        <v>2186631</v>
      </c>
      <c r="S34" s="618"/>
      <c r="T34" s="618"/>
      <c r="U34" s="618"/>
      <c r="V34" s="618"/>
      <c r="W34" s="618"/>
      <c r="X34" s="618"/>
      <c r="Y34" s="619"/>
      <c r="Z34" s="620">
        <v>3.4</v>
      </c>
      <c r="AA34" s="620"/>
      <c r="AB34" s="620"/>
      <c r="AC34" s="620"/>
      <c r="AD34" s="621" t="s">
        <v>64</v>
      </c>
      <c r="AE34" s="621"/>
      <c r="AF34" s="621"/>
      <c r="AG34" s="621"/>
      <c r="AH34" s="621"/>
      <c r="AI34" s="621"/>
      <c r="AJ34" s="621"/>
      <c r="AK34" s="621"/>
      <c r="AL34" s="622" t="s">
        <v>64</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255</v>
      </c>
      <c r="CE34" s="615"/>
      <c r="CF34" s="615"/>
      <c r="CG34" s="615"/>
      <c r="CH34" s="615"/>
      <c r="CI34" s="615"/>
      <c r="CJ34" s="615"/>
      <c r="CK34" s="615"/>
      <c r="CL34" s="615"/>
      <c r="CM34" s="615"/>
      <c r="CN34" s="615"/>
      <c r="CO34" s="615"/>
      <c r="CP34" s="615"/>
      <c r="CQ34" s="616"/>
      <c r="CR34" s="617">
        <v>7317048</v>
      </c>
      <c r="CS34" s="618"/>
      <c r="CT34" s="618"/>
      <c r="CU34" s="618"/>
      <c r="CV34" s="618"/>
      <c r="CW34" s="618"/>
      <c r="CX34" s="618"/>
      <c r="CY34" s="619"/>
      <c r="CZ34" s="622">
        <v>12.1</v>
      </c>
      <c r="DA34" s="650"/>
      <c r="DB34" s="650"/>
      <c r="DC34" s="652"/>
      <c r="DD34" s="626">
        <v>4308954</v>
      </c>
      <c r="DE34" s="618"/>
      <c r="DF34" s="618"/>
      <c r="DG34" s="618"/>
      <c r="DH34" s="618"/>
      <c r="DI34" s="618"/>
      <c r="DJ34" s="618"/>
      <c r="DK34" s="619"/>
      <c r="DL34" s="626">
        <v>3772227</v>
      </c>
      <c r="DM34" s="618"/>
      <c r="DN34" s="618"/>
      <c r="DO34" s="618"/>
      <c r="DP34" s="618"/>
      <c r="DQ34" s="618"/>
      <c r="DR34" s="618"/>
      <c r="DS34" s="618"/>
      <c r="DT34" s="618"/>
      <c r="DU34" s="618"/>
      <c r="DV34" s="619"/>
      <c r="DW34" s="622">
        <v>12.3</v>
      </c>
      <c r="DX34" s="650"/>
      <c r="DY34" s="650"/>
      <c r="DZ34" s="650"/>
      <c r="EA34" s="650"/>
      <c r="EB34" s="650"/>
      <c r="EC34" s="651"/>
    </row>
    <row r="35" spans="2:133" ht="11.25" customHeight="1" x14ac:dyDescent="0.15">
      <c r="B35" s="614" t="s">
        <v>256</v>
      </c>
      <c r="C35" s="615"/>
      <c r="D35" s="615"/>
      <c r="E35" s="615"/>
      <c r="F35" s="615"/>
      <c r="G35" s="615"/>
      <c r="H35" s="615"/>
      <c r="I35" s="615"/>
      <c r="J35" s="615"/>
      <c r="K35" s="615"/>
      <c r="L35" s="615"/>
      <c r="M35" s="615"/>
      <c r="N35" s="615"/>
      <c r="O35" s="615"/>
      <c r="P35" s="615"/>
      <c r="Q35" s="616"/>
      <c r="R35" s="617">
        <v>1970737</v>
      </c>
      <c r="S35" s="618"/>
      <c r="T35" s="618"/>
      <c r="U35" s="618"/>
      <c r="V35" s="618"/>
      <c r="W35" s="618"/>
      <c r="X35" s="618"/>
      <c r="Y35" s="619"/>
      <c r="Z35" s="620">
        <v>3</v>
      </c>
      <c r="AA35" s="620"/>
      <c r="AB35" s="620"/>
      <c r="AC35" s="620"/>
      <c r="AD35" s="621" t="s">
        <v>64</v>
      </c>
      <c r="AE35" s="621"/>
      <c r="AF35" s="621"/>
      <c r="AG35" s="621"/>
      <c r="AH35" s="621"/>
      <c r="AI35" s="621"/>
      <c r="AJ35" s="621"/>
      <c r="AK35" s="621"/>
      <c r="AL35" s="622" t="s">
        <v>64</v>
      </c>
      <c r="AM35" s="623"/>
      <c r="AN35" s="623"/>
      <c r="AO35" s="624"/>
      <c r="AP35" s="81"/>
      <c r="AQ35" s="599" t="s">
        <v>257</v>
      </c>
      <c r="AR35" s="600"/>
      <c r="AS35" s="600"/>
      <c r="AT35" s="600"/>
      <c r="AU35" s="600"/>
      <c r="AV35" s="600"/>
      <c r="AW35" s="600"/>
      <c r="AX35" s="600"/>
      <c r="AY35" s="600"/>
      <c r="AZ35" s="600"/>
      <c r="BA35" s="600"/>
      <c r="BB35" s="600"/>
      <c r="BC35" s="600"/>
      <c r="BD35" s="600"/>
      <c r="BE35" s="600"/>
      <c r="BF35" s="601"/>
      <c r="BG35" s="599" t="s">
        <v>258</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259</v>
      </c>
      <c r="CE35" s="615"/>
      <c r="CF35" s="615"/>
      <c r="CG35" s="615"/>
      <c r="CH35" s="615"/>
      <c r="CI35" s="615"/>
      <c r="CJ35" s="615"/>
      <c r="CK35" s="615"/>
      <c r="CL35" s="615"/>
      <c r="CM35" s="615"/>
      <c r="CN35" s="615"/>
      <c r="CO35" s="615"/>
      <c r="CP35" s="615"/>
      <c r="CQ35" s="616"/>
      <c r="CR35" s="617">
        <v>512126</v>
      </c>
      <c r="CS35" s="648"/>
      <c r="CT35" s="648"/>
      <c r="CU35" s="648"/>
      <c r="CV35" s="648"/>
      <c r="CW35" s="648"/>
      <c r="CX35" s="648"/>
      <c r="CY35" s="649"/>
      <c r="CZ35" s="622">
        <v>0.8</v>
      </c>
      <c r="DA35" s="650"/>
      <c r="DB35" s="650"/>
      <c r="DC35" s="652"/>
      <c r="DD35" s="626">
        <v>194455</v>
      </c>
      <c r="DE35" s="648"/>
      <c r="DF35" s="648"/>
      <c r="DG35" s="648"/>
      <c r="DH35" s="648"/>
      <c r="DI35" s="648"/>
      <c r="DJ35" s="648"/>
      <c r="DK35" s="649"/>
      <c r="DL35" s="626">
        <v>146655</v>
      </c>
      <c r="DM35" s="648"/>
      <c r="DN35" s="648"/>
      <c r="DO35" s="648"/>
      <c r="DP35" s="648"/>
      <c r="DQ35" s="648"/>
      <c r="DR35" s="648"/>
      <c r="DS35" s="648"/>
      <c r="DT35" s="648"/>
      <c r="DU35" s="648"/>
      <c r="DV35" s="649"/>
      <c r="DW35" s="622">
        <v>0.5</v>
      </c>
      <c r="DX35" s="650"/>
      <c r="DY35" s="650"/>
      <c r="DZ35" s="650"/>
      <c r="EA35" s="650"/>
      <c r="EB35" s="650"/>
      <c r="EC35" s="651"/>
    </row>
    <row r="36" spans="2:133" ht="11.25" customHeight="1" x14ac:dyDescent="0.15">
      <c r="B36" s="614" t="s">
        <v>260</v>
      </c>
      <c r="C36" s="615"/>
      <c r="D36" s="615"/>
      <c r="E36" s="615"/>
      <c r="F36" s="615"/>
      <c r="G36" s="615"/>
      <c r="H36" s="615"/>
      <c r="I36" s="615"/>
      <c r="J36" s="615"/>
      <c r="K36" s="615"/>
      <c r="L36" s="615"/>
      <c r="M36" s="615"/>
      <c r="N36" s="615"/>
      <c r="O36" s="615"/>
      <c r="P36" s="615"/>
      <c r="Q36" s="616"/>
      <c r="R36" s="617">
        <v>3586075</v>
      </c>
      <c r="S36" s="618"/>
      <c r="T36" s="618"/>
      <c r="U36" s="618"/>
      <c r="V36" s="618"/>
      <c r="W36" s="618"/>
      <c r="X36" s="618"/>
      <c r="Y36" s="619"/>
      <c r="Z36" s="620">
        <v>5.5</v>
      </c>
      <c r="AA36" s="620"/>
      <c r="AB36" s="620"/>
      <c r="AC36" s="620"/>
      <c r="AD36" s="621" t="s">
        <v>64</v>
      </c>
      <c r="AE36" s="621"/>
      <c r="AF36" s="621"/>
      <c r="AG36" s="621"/>
      <c r="AH36" s="621"/>
      <c r="AI36" s="621"/>
      <c r="AJ36" s="621"/>
      <c r="AK36" s="621"/>
      <c r="AL36" s="622" t="s">
        <v>64</v>
      </c>
      <c r="AM36" s="623"/>
      <c r="AN36" s="623"/>
      <c r="AO36" s="624"/>
      <c r="AP36" s="81"/>
      <c r="AQ36" s="679" t="s">
        <v>261</v>
      </c>
      <c r="AR36" s="680"/>
      <c r="AS36" s="680"/>
      <c r="AT36" s="680"/>
      <c r="AU36" s="680"/>
      <c r="AV36" s="680"/>
      <c r="AW36" s="680"/>
      <c r="AX36" s="680"/>
      <c r="AY36" s="681"/>
      <c r="AZ36" s="606">
        <v>7206004</v>
      </c>
      <c r="BA36" s="607"/>
      <c r="BB36" s="607"/>
      <c r="BC36" s="607"/>
      <c r="BD36" s="607"/>
      <c r="BE36" s="607"/>
      <c r="BF36" s="682"/>
      <c r="BG36" s="603" t="s">
        <v>262</v>
      </c>
      <c r="BH36" s="604"/>
      <c r="BI36" s="604"/>
      <c r="BJ36" s="604"/>
      <c r="BK36" s="604"/>
      <c r="BL36" s="604"/>
      <c r="BM36" s="604"/>
      <c r="BN36" s="604"/>
      <c r="BO36" s="604"/>
      <c r="BP36" s="604"/>
      <c r="BQ36" s="604"/>
      <c r="BR36" s="604"/>
      <c r="BS36" s="604"/>
      <c r="BT36" s="604"/>
      <c r="BU36" s="605"/>
      <c r="BV36" s="606">
        <v>128122</v>
      </c>
      <c r="BW36" s="607"/>
      <c r="BX36" s="607"/>
      <c r="BY36" s="607"/>
      <c r="BZ36" s="607"/>
      <c r="CA36" s="607"/>
      <c r="CB36" s="682"/>
      <c r="CD36" s="614" t="s">
        <v>263</v>
      </c>
      <c r="CE36" s="615"/>
      <c r="CF36" s="615"/>
      <c r="CG36" s="615"/>
      <c r="CH36" s="615"/>
      <c r="CI36" s="615"/>
      <c r="CJ36" s="615"/>
      <c r="CK36" s="615"/>
      <c r="CL36" s="615"/>
      <c r="CM36" s="615"/>
      <c r="CN36" s="615"/>
      <c r="CO36" s="615"/>
      <c r="CP36" s="615"/>
      <c r="CQ36" s="616"/>
      <c r="CR36" s="617">
        <v>8565671</v>
      </c>
      <c r="CS36" s="618"/>
      <c r="CT36" s="618"/>
      <c r="CU36" s="618"/>
      <c r="CV36" s="618"/>
      <c r="CW36" s="618"/>
      <c r="CX36" s="618"/>
      <c r="CY36" s="619"/>
      <c r="CZ36" s="622">
        <v>14.1</v>
      </c>
      <c r="DA36" s="650"/>
      <c r="DB36" s="650"/>
      <c r="DC36" s="652"/>
      <c r="DD36" s="626">
        <v>6835259</v>
      </c>
      <c r="DE36" s="618"/>
      <c r="DF36" s="618"/>
      <c r="DG36" s="618"/>
      <c r="DH36" s="618"/>
      <c r="DI36" s="618"/>
      <c r="DJ36" s="618"/>
      <c r="DK36" s="619"/>
      <c r="DL36" s="626">
        <v>4425529</v>
      </c>
      <c r="DM36" s="618"/>
      <c r="DN36" s="618"/>
      <c r="DO36" s="618"/>
      <c r="DP36" s="618"/>
      <c r="DQ36" s="618"/>
      <c r="DR36" s="618"/>
      <c r="DS36" s="618"/>
      <c r="DT36" s="618"/>
      <c r="DU36" s="618"/>
      <c r="DV36" s="619"/>
      <c r="DW36" s="622">
        <v>14.4</v>
      </c>
      <c r="DX36" s="650"/>
      <c r="DY36" s="650"/>
      <c r="DZ36" s="650"/>
      <c r="EA36" s="650"/>
      <c r="EB36" s="650"/>
      <c r="EC36" s="651"/>
    </row>
    <row r="37" spans="2:133" ht="11.25" customHeight="1" x14ac:dyDescent="0.15">
      <c r="B37" s="614" t="s">
        <v>264</v>
      </c>
      <c r="C37" s="615"/>
      <c r="D37" s="615"/>
      <c r="E37" s="615"/>
      <c r="F37" s="615"/>
      <c r="G37" s="615"/>
      <c r="H37" s="615"/>
      <c r="I37" s="615"/>
      <c r="J37" s="615"/>
      <c r="K37" s="615"/>
      <c r="L37" s="615"/>
      <c r="M37" s="615"/>
      <c r="N37" s="615"/>
      <c r="O37" s="615"/>
      <c r="P37" s="615"/>
      <c r="Q37" s="616"/>
      <c r="R37" s="617">
        <v>718965</v>
      </c>
      <c r="S37" s="618"/>
      <c r="T37" s="618"/>
      <c r="U37" s="618"/>
      <c r="V37" s="618"/>
      <c r="W37" s="618"/>
      <c r="X37" s="618"/>
      <c r="Y37" s="619"/>
      <c r="Z37" s="620">
        <v>1.1000000000000001</v>
      </c>
      <c r="AA37" s="620"/>
      <c r="AB37" s="620"/>
      <c r="AC37" s="620"/>
      <c r="AD37" s="621">
        <v>58</v>
      </c>
      <c r="AE37" s="621"/>
      <c r="AF37" s="621"/>
      <c r="AG37" s="621"/>
      <c r="AH37" s="621"/>
      <c r="AI37" s="621"/>
      <c r="AJ37" s="621"/>
      <c r="AK37" s="621"/>
      <c r="AL37" s="622">
        <v>0</v>
      </c>
      <c r="AM37" s="623"/>
      <c r="AN37" s="623"/>
      <c r="AO37" s="624"/>
      <c r="AQ37" s="683" t="s">
        <v>265</v>
      </c>
      <c r="AR37" s="684"/>
      <c r="AS37" s="684"/>
      <c r="AT37" s="684"/>
      <c r="AU37" s="684"/>
      <c r="AV37" s="684"/>
      <c r="AW37" s="684"/>
      <c r="AX37" s="684"/>
      <c r="AY37" s="685"/>
      <c r="AZ37" s="617">
        <v>936261</v>
      </c>
      <c r="BA37" s="618"/>
      <c r="BB37" s="618"/>
      <c r="BC37" s="618"/>
      <c r="BD37" s="648"/>
      <c r="BE37" s="648"/>
      <c r="BF37" s="674"/>
      <c r="BG37" s="614" t="s">
        <v>266</v>
      </c>
      <c r="BH37" s="615"/>
      <c r="BI37" s="615"/>
      <c r="BJ37" s="615"/>
      <c r="BK37" s="615"/>
      <c r="BL37" s="615"/>
      <c r="BM37" s="615"/>
      <c r="BN37" s="615"/>
      <c r="BO37" s="615"/>
      <c r="BP37" s="615"/>
      <c r="BQ37" s="615"/>
      <c r="BR37" s="615"/>
      <c r="BS37" s="615"/>
      <c r="BT37" s="615"/>
      <c r="BU37" s="616"/>
      <c r="BV37" s="617">
        <v>-61713</v>
      </c>
      <c r="BW37" s="618"/>
      <c r="BX37" s="618"/>
      <c r="BY37" s="618"/>
      <c r="BZ37" s="618"/>
      <c r="CA37" s="618"/>
      <c r="CB37" s="627"/>
      <c r="CD37" s="614" t="s">
        <v>267</v>
      </c>
      <c r="CE37" s="615"/>
      <c r="CF37" s="615"/>
      <c r="CG37" s="615"/>
      <c r="CH37" s="615"/>
      <c r="CI37" s="615"/>
      <c r="CJ37" s="615"/>
      <c r="CK37" s="615"/>
      <c r="CL37" s="615"/>
      <c r="CM37" s="615"/>
      <c r="CN37" s="615"/>
      <c r="CO37" s="615"/>
      <c r="CP37" s="615"/>
      <c r="CQ37" s="616"/>
      <c r="CR37" s="617">
        <v>2299317</v>
      </c>
      <c r="CS37" s="648"/>
      <c r="CT37" s="648"/>
      <c r="CU37" s="648"/>
      <c r="CV37" s="648"/>
      <c r="CW37" s="648"/>
      <c r="CX37" s="648"/>
      <c r="CY37" s="649"/>
      <c r="CZ37" s="622">
        <v>3.8</v>
      </c>
      <c r="DA37" s="650"/>
      <c r="DB37" s="650"/>
      <c r="DC37" s="652"/>
      <c r="DD37" s="626">
        <v>1968117</v>
      </c>
      <c r="DE37" s="648"/>
      <c r="DF37" s="648"/>
      <c r="DG37" s="648"/>
      <c r="DH37" s="648"/>
      <c r="DI37" s="648"/>
      <c r="DJ37" s="648"/>
      <c r="DK37" s="649"/>
      <c r="DL37" s="626">
        <v>1766462</v>
      </c>
      <c r="DM37" s="648"/>
      <c r="DN37" s="648"/>
      <c r="DO37" s="648"/>
      <c r="DP37" s="648"/>
      <c r="DQ37" s="648"/>
      <c r="DR37" s="648"/>
      <c r="DS37" s="648"/>
      <c r="DT37" s="648"/>
      <c r="DU37" s="648"/>
      <c r="DV37" s="649"/>
      <c r="DW37" s="622">
        <v>5.7</v>
      </c>
      <c r="DX37" s="650"/>
      <c r="DY37" s="650"/>
      <c r="DZ37" s="650"/>
      <c r="EA37" s="650"/>
      <c r="EB37" s="650"/>
      <c r="EC37" s="651"/>
    </row>
    <row r="38" spans="2:133" ht="11.25" customHeight="1" x14ac:dyDescent="0.15">
      <c r="B38" s="614" t="s">
        <v>268</v>
      </c>
      <c r="C38" s="615"/>
      <c r="D38" s="615"/>
      <c r="E38" s="615"/>
      <c r="F38" s="615"/>
      <c r="G38" s="615"/>
      <c r="H38" s="615"/>
      <c r="I38" s="615"/>
      <c r="J38" s="615"/>
      <c r="K38" s="615"/>
      <c r="L38" s="615"/>
      <c r="M38" s="615"/>
      <c r="N38" s="615"/>
      <c r="O38" s="615"/>
      <c r="P38" s="615"/>
      <c r="Q38" s="616"/>
      <c r="R38" s="617">
        <v>6229700</v>
      </c>
      <c r="S38" s="618"/>
      <c r="T38" s="618"/>
      <c r="U38" s="618"/>
      <c r="V38" s="618"/>
      <c r="W38" s="618"/>
      <c r="X38" s="618"/>
      <c r="Y38" s="619"/>
      <c r="Z38" s="620">
        <v>9.6</v>
      </c>
      <c r="AA38" s="620"/>
      <c r="AB38" s="620"/>
      <c r="AC38" s="620"/>
      <c r="AD38" s="621" t="s">
        <v>64</v>
      </c>
      <c r="AE38" s="621"/>
      <c r="AF38" s="621"/>
      <c r="AG38" s="621"/>
      <c r="AH38" s="621"/>
      <c r="AI38" s="621"/>
      <c r="AJ38" s="621"/>
      <c r="AK38" s="621"/>
      <c r="AL38" s="622" t="s">
        <v>64</v>
      </c>
      <c r="AM38" s="623"/>
      <c r="AN38" s="623"/>
      <c r="AO38" s="624"/>
      <c r="AQ38" s="683" t="s">
        <v>269</v>
      </c>
      <c r="AR38" s="684"/>
      <c r="AS38" s="684"/>
      <c r="AT38" s="684"/>
      <c r="AU38" s="684"/>
      <c r="AV38" s="684"/>
      <c r="AW38" s="684"/>
      <c r="AX38" s="684"/>
      <c r="AY38" s="685"/>
      <c r="AZ38" s="617">
        <v>835948</v>
      </c>
      <c r="BA38" s="618"/>
      <c r="BB38" s="618"/>
      <c r="BC38" s="618"/>
      <c r="BD38" s="648"/>
      <c r="BE38" s="648"/>
      <c r="BF38" s="674"/>
      <c r="BG38" s="614" t="s">
        <v>270</v>
      </c>
      <c r="BH38" s="615"/>
      <c r="BI38" s="615"/>
      <c r="BJ38" s="615"/>
      <c r="BK38" s="615"/>
      <c r="BL38" s="615"/>
      <c r="BM38" s="615"/>
      <c r="BN38" s="615"/>
      <c r="BO38" s="615"/>
      <c r="BP38" s="615"/>
      <c r="BQ38" s="615"/>
      <c r="BR38" s="615"/>
      <c r="BS38" s="615"/>
      <c r="BT38" s="615"/>
      <c r="BU38" s="616"/>
      <c r="BV38" s="617">
        <v>12833</v>
      </c>
      <c r="BW38" s="618"/>
      <c r="BX38" s="618"/>
      <c r="BY38" s="618"/>
      <c r="BZ38" s="618"/>
      <c r="CA38" s="618"/>
      <c r="CB38" s="627"/>
      <c r="CD38" s="614" t="s">
        <v>271</v>
      </c>
      <c r="CE38" s="615"/>
      <c r="CF38" s="615"/>
      <c r="CG38" s="615"/>
      <c r="CH38" s="615"/>
      <c r="CI38" s="615"/>
      <c r="CJ38" s="615"/>
      <c r="CK38" s="615"/>
      <c r="CL38" s="615"/>
      <c r="CM38" s="615"/>
      <c r="CN38" s="615"/>
      <c r="CO38" s="615"/>
      <c r="CP38" s="615"/>
      <c r="CQ38" s="616"/>
      <c r="CR38" s="617">
        <v>4964397</v>
      </c>
      <c r="CS38" s="618"/>
      <c r="CT38" s="618"/>
      <c r="CU38" s="618"/>
      <c r="CV38" s="618"/>
      <c r="CW38" s="618"/>
      <c r="CX38" s="618"/>
      <c r="CY38" s="619"/>
      <c r="CZ38" s="622">
        <v>8.1999999999999993</v>
      </c>
      <c r="DA38" s="650"/>
      <c r="DB38" s="650"/>
      <c r="DC38" s="652"/>
      <c r="DD38" s="626">
        <v>4033111</v>
      </c>
      <c r="DE38" s="618"/>
      <c r="DF38" s="618"/>
      <c r="DG38" s="618"/>
      <c r="DH38" s="618"/>
      <c r="DI38" s="618"/>
      <c r="DJ38" s="618"/>
      <c r="DK38" s="619"/>
      <c r="DL38" s="626">
        <v>3584068</v>
      </c>
      <c r="DM38" s="618"/>
      <c r="DN38" s="618"/>
      <c r="DO38" s="618"/>
      <c r="DP38" s="618"/>
      <c r="DQ38" s="618"/>
      <c r="DR38" s="618"/>
      <c r="DS38" s="618"/>
      <c r="DT38" s="618"/>
      <c r="DU38" s="618"/>
      <c r="DV38" s="619"/>
      <c r="DW38" s="622">
        <v>11.6</v>
      </c>
      <c r="DX38" s="650"/>
      <c r="DY38" s="650"/>
      <c r="DZ38" s="650"/>
      <c r="EA38" s="650"/>
      <c r="EB38" s="650"/>
      <c r="EC38" s="651"/>
    </row>
    <row r="39" spans="2:133" ht="11.25" customHeight="1" x14ac:dyDescent="0.15">
      <c r="B39" s="614" t="s">
        <v>272</v>
      </c>
      <c r="C39" s="615"/>
      <c r="D39" s="615"/>
      <c r="E39" s="615"/>
      <c r="F39" s="615"/>
      <c r="G39" s="615"/>
      <c r="H39" s="615"/>
      <c r="I39" s="615"/>
      <c r="J39" s="615"/>
      <c r="K39" s="615"/>
      <c r="L39" s="615"/>
      <c r="M39" s="615"/>
      <c r="N39" s="615"/>
      <c r="O39" s="615"/>
      <c r="P39" s="615"/>
      <c r="Q39" s="616"/>
      <c r="R39" s="617" t="s">
        <v>64</v>
      </c>
      <c r="S39" s="618"/>
      <c r="T39" s="618"/>
      <c r="U39" s="618"/>
      <c r="V39" s="618"/>
      <c r="W39" s="618"/>
      <c r="X39" s="618"/>
      <c r="Y39" s="619"/>
      <c r="Z39" s="620" t="s">
        <v>64</v>
      </c>
      <c r="AA39" s="620"/>
      <c r="AB39" s="620"/>
      <c r="AC39" s="620"/>
      <c r="AD39" s="621" t="s">
        <v>64</v>
      </c>
      <c r="AE39" s="621"/>
      <c r="AF39" s="621"/>
      <c r="AG39" s="621"/>
      <c r="AH39" s="621"/>
      <c r="AI39" s="621"/>
      <c r="AJ39" s="621"/>
      <c r="AK39" s="621"/>
      <c r="AL39" s="622" t="s">
        <v>64</v>
      </c>
      <c r="AM39" s="623"/>
      <c r="AN39" s="623"/>
      <c r="AO39" s="624"/>
      <c r="AQ39" s="683" t="s">
        <v>273</v>
      </c>
      <c r="AR39" s="684"/>
      <c r="AS39" s="684"/>
      <c r="AT39" s="684"/>
      <c r="AU39" s="684"/>
      <c r="AV39" s="684"/>
      <c r="AW39" s="684"/>
      <c r="AX39" s="684"/>
      <c r="AY39" s="685"/>
      <c r="AZ39" s="617">
        <v>512447</v>
      </c>
      <c r="BA39" s="618"/>
      <c r="BB39" s="618"/>
      <c r="BC39" s="618"/>
      <c r="BD39" s="648"/>
      <c r="BE39" s="648"/>
      <c r="BF39" s="674"/>
      <c r="BG39" s="614" t="s">
        <v>274</v>
      </c>
      <c r="BH39" s="615"/>
      <c r="BI39" s="615"/>
      <c r="BJ39" s="615"/>
      <c r="BK39" s="615"/>
      <c r="BL39" s="615"/>
      <c r="BM39" s="615"/>
      <c r="BN39" s="615"/>
      <c r="BO39" s="615"/>
      <c r="BP39" s="615"/>
      <c r="BQ39" s="615"/>
      <c r="BR39" s="615"/>
      <c r="BS39" s="615"/>
      <c r="BT39" s="615"/>
      <c r="BU39" s="616"/>
      <c r="BV39" s="617">
        <v>19528</v>
      </c>
      <c r="BW39" s="618"/>
      <c r="BX39" s="618"/>
      <c r="BY39" s="618"/>
      <c r="BZ39" s="618"/>
      <c r="CA39" s="618"/>
      <c r="CB39" s="627"/>
      <c r="CD39" s="614" t="s">
        <v>275</v>
      </c>
      <c r="CE39" s="615"/>
      <c r="CF39" s="615"/>
      <c r="CG39" s="615"/>
      <c r="CH39" s="615"/>
      <c r="CI39" s="615"/>
      <c r="CJ39" s="615"/>
      <c r="CK39" s="615"/>
      <c r="CL39" s="615"/>
      <c r="CM39" s="615"/>
      <c r="CN39" s="615"/>
      <c r="CO39" s="615"/>
      <c r="CP39" s="615"/>
      <c r="CQ39" s="616"/>
      <c r="CR39" s="617">
        <v>3811141</v>
      </c>
      <c r="CS39" s="648"/>
      <c r="CT39" s="648"/>
      <c r="CU39" s="648"/>
      <c r="CV39" s="648"/>
      <c r="CW39" s="648"/>
      <c r="CX39" s="648"/>
      <c r="CY39" s="649"/>
      <c r="CZ39" s="622">
        <v>6.3</v>
      </c>
      <c r="DA39" s="650"/>
      <c r="DB39" s="650"/>
      <c r="DC39" s="652"/>
      <c r="DD39" s="626">
        <v>2804154</v>
      </c>
      <c r="DE39" s="648"/>
      <c r="DF39" s="648"/>
      <c r="DG39" s="648"/>
      <c r="DH39" s="648"/>
      <c r="DI39" s="648"/>
      <c r="DJ39" s="648"/>
      <c r="DK39" s="649"/>
      <c r="DL39" s="626" t="s">
        <v>64</v>
      </c>
      <c r="DM39" s="648"/>
      <c r="DN39" s="648"/>
      <c r="DO39" s="648"/>
      <c r="DP39" s="648"/>
      <c r="DQ39" s="648"/>
      <c r="DR39" s="648"/>
      <c r="DS39" s="648"/>
      <c r="DT39" s="648"/>
      <c r="DU39" s="648"/>
      <c r="DV39" s="649"/>
      <c r="DW39" s="622" t="s">
        <v>64</v>
      </c>
      <c r="DX39" s="650"/>
      <c r="DY39" s="650"/>
      <c r="DZ39" s="650"/>
      <c r="EA39" s="650"/>
      <c r="EB39" s="650"/>
      <c r="EC39" s="651"/>
    </row>
    <row r="40" spans="2:133" ht="11.25" customHeight="1" x14ac:dyDescent="0.15">
      <c r="B40" s="614" t="s">
        <v>276</v>
      </c>
      <c r="C40" s="615"/>
      <c r="D40" s="615"/>
      <c r="E40" s="615"/>
      <c r="F40" s="615"/>
      <c r="G40" s="615"/>
      <c r="H40" s="615"/>
      <c r="I40" s="615"/>
      <c r="J40" s="615"/>
      <c r="K40" s="615"/>
      <c r="L40" s="615"/>
      <c r="M40" s="615"/>
      <c r="N40" s="615"/>
      <c r="O40" s="615"/>
      <c r="P40" s="615"/>
      <c r="Q40" s="616"/>
      <c r="R40" s="617">
        <v>299300</v>
      </c>
      <c r="S40" s="618"/>
      <c r="T40" s="618"/>
      <c r="U40" s="618"/>
      <c r="V40" s="618"/>
      <c r="W40" s="618"/>
      <c r="X40" s="618"/>
      <c r="Y40" s="619"/>
      <c r="Z40" s="620">
        <v>0.5</v>
      </c>
      <c r="AA40" s="620"/>
      <c r="AB40" s="620"/>
      <c r="AC40" s="620"/>
      <c r="AD40" s="621" t="s">
        <v>64</v>
      </c>
      <c r="AE40" s="621"/>
      <c r="AF40" s="621"/>
      <c r="AG40" s="621"/>
      <c r="AH40" s="621"/>
      <c r="AI40" s="621"/>
      <c r="AJ40" s="621"/>
      <c r="AK40" s="621"/>
      <c r="AL40" s="622" t="s">
        <v>64</v>
      </c>
      <c r="AM40" s="623"/>
      <c r="AN40" s="623"/>
      <c r="AO40" s="624"/>
      <c r="AQ40" s="683" t="s">
        <v>277</v>
      </c>
      <c r="AR40" s="684"/>
      <c r="AS40" s="684"/>
      <c r="AT40" s="684"/>
      <c r="AU40" s="684"/>
      <c r="AV40" s="684"/>
      <c r="AW40" s="684"/>
      <c r="AX40" s="684"/>
      <c r="AY40" s="685"/>
      <c r="AZ40" s="617" t="s">
        <v>64</v>
      </c>
      <c r="BA40" s="618"/>
      <c r="BB40" s="618"/>
      <c r="BC40" s="618"/>
      <c r="BD40" s="648"/>
      <c r="BE40" s="648"/>
      <c r="BF40" s="674"/>
      <c r="BG40" s="663" t="s">
        <v>278</v>
      </c>
      <c r="BH40" s="664"/>
      <c r="BI40" s="664"/>
      <c r="BJ40" s="664"/>
      <c r="BK40" s="664"/>
      <c r="BL40" s="82"/>
      <c r="BM40" s="615" t="s">
        <v>279</v>
      </c>
      <c r="BN40" s="615"/>
      <c r="BO40" s="615"/>
      <c r="BP40" s="615"/>
      <c r="BQ40" s="615"/>
      <c r="BR40" s="615"/>
      <c r="BS40" s="615"/>
      <c r="BT40" s="615"/>
      <c r="BU40" s="616"/>
      <c r="BV40" s="617">
        <v>78</v>
      </c>
      <c r="BW40" s="618"/>
      <c r="BX40" s="618"/>
      <c r="BY40" s="618"/>
      <c r="BZ40" s="618"/>
      <c r="CA40" s="618"/>
      <c r="CB40" s="627"/>
      <c r="CD40" s="614" t="s">
        <v>280</v>
      </c>
      <c r="CE40" s="615"/>
      <c r="CF40" s="615"/>
      <c r="CG40" s="615"/>
      <c r="CH40" s="615"/>
      <c r="CI40" s="615"/>
      <c r="CJ40" s="615"/>
      <c r="CK40" s="615"/>
      <c r="CL40" s="615"/>
      <c r="CM40" s="615"/>
      <c r="CN40" s="615"/>
      <c r="CO40" s="615"/>
      <c r="CP40" s="615"/>
      <c r="CQ40" s="616"/>
      <c r="CR40" s="617" t="s">
        <v>64</v>
      </c>
      <c r="CS40" s="618"/>
      <c r="CT40" s="618"/>
      <c r="CU40" s="618"/>
      <c r="CV40" s="618"/>
      <c r="CW40" s="618"/>
      <c r="CX40" s="618"/>
      <c r="CY40" s="619"/>
      <c r="CZ40" s="622" t="s">
        <v>64</v>
      </c>
      <c r="DA40" s="650"/>
      <c r="DB40" s="650"/>
      <c r="DC40" s="652"/>
      <c r="DD40" s="626" t="s">
        <v>64</v>
      </c>
      <c r="DE40" s="618"/>
      <c r="DF40" s="618"/>
      <c r="DG40" s="618"/>
      <c r="DH40" s="618"/>
      <c r="DI40" s="618"/>
      <c r="DJ40" s="618"/>
      <c r="DK40" s="619"/>
      <c r="DL40" s="626" t="s">
        <v>64</v>
      </c>
      <c r="DM40" s="618"/>
      <c r="DN40" s="618"/>
      <c r="DO40" s="618"/>
      <c r="DP40" s="618"/>
      <c r="DQ40" s="618"/>
      <c r="DR40" s="618"/>
      <c r="DS40" s="618"/>
      <c r="DT40" s="618"/>
      <c r="DU40" s="618"/>
      <c r="DV40" s="619"/>
      <c r="DW40" s="622" t="s">
        <v>64</v>
      </c>
      <c r="DX40" s="650"/>
      <c r="DY40" s="650"/>
      <c r="DZ40" s="650"/>
      <c r="EA40" s="650"/>
      <c r="EB40" s="650"/>
      <c r="EC40" s="651"/>
    </row>
    <row r="41" spans="2:133" ht="11.25" customHeight="1" x14ac:dyDescent="0.15">
      <c r="B41" s="638" t="s">
        <v>281</v>
      </c>
      <c r="C41" s="639"/>
      <c r="D41" s="639"/>
      <c r="E41" s="639"/>
      <c r="F41" s="639"/>
      <c r="G41" s="639"/>
      <c r="H41" s="639"/>
      <c r="I41" s="639"/>
      <c r="J41" s="639"/>
      <c r="K41" s="639"/>
      <c r="L41" s="639"/>
      <c r="M41" s="639"/>
      <c r="N41" s="639"/>
      <c r="O41" s="639"/>
      <c r="P41" s="639"/>
      <c r="Q41" s="640"/>
      <c r="R41" s="692">
        <v>64702661</v>
      </c>
      <c r="S41" s="693"/>
      <c r="T41" s="693"/>
      <c r="U41" s="693"/>
      <c r="V41" s="693"/>
      <c r="W41" s="693"/>
      <c r="X41" s="693"/>
      <c r="Y41" s="694"/>
      <c r="Z41" s="695">
        <v>100</v>
      </c>
      <c r="AA41" s="695"/>
      <c r="AB41" s="695"/>
      <c r="AC41" s="695"/>
      <c r="AD41" s="696">
        <v>30493901</v>
      </c>
      <c r="AE41" s="696"/>
      <c r="AF41" s="696"/>
      <c r="AG41" s="696"/>
      <c r="AH41" s="696"/>
      <c r="AI41" s="696"/>
      <c r="AJ41" s="696"/>
      <c r="AK41" s="696"/>
      <c r="AL41" s="697">
        <v>100</v>
      </c>
      <c r="AM41" s="677"/>
      <c r="AN41" s="677"/>
      <c r="AO41" s="698"/>
      <c r="AQ41" s="683" t="s">
        <v>282</v>
      </c>
      <c r="AR41" s="684"/>
      <c r="AS41" s="684"/>
      <c r="AT41" s="684"/>
      <c r="AU41" s="684"/>
      <c r="AV41" s="684"/>
      <c r="AW41" s="684"/>
      <c r="AX41" s="684"/>
      <c r="AY41" s="685"/>
      <c r="AZ41" s="617">
        <v>1110550</v>
      </c>
      <c r="BA41" s="618"/>
      <c r="BB41" s="618"/>
      <c r="BC41" s="618"/>
      <c r="BD41" s="648"/>
      <c r="BE41" s="648"/>
      <c r="BF41" s="674"/>
      <c r="BG41" s="663"/>
      <c r="BH41" s="664"/>
      <c r="BI41" s="664"/>
      <c r="BJ41" s="664"/>
      <c r="BK41" s="664"/>
      <c r="BL41" s="82"/>
      <c r="BM41" s="615" t="s">
        <v>283</v>
      </c>
      <c r="BN41" s="615"/>
      <c r="BO41" s="615"/>
      <c r="BP41" s="615"/>
      <c r="BQ41" s="615"/>
      <c r="BR41" s="615"/>
      <c r="BS41" s="615"/>
      <c r="BT41" s="615"/>
      <c r="BU41" s="616"/>
      <c r="BV41" s="617" t="s">
        <v>64</v>
      </c>
      <c r="BW41" s="618"/>
      <c r="BX41" s="618"/>
      <c r="BY41" s="618"/>
      <c r="BZ41" s="618"/>
      <c r="CA41" s="618"/>
      <c r="CB41" s="627"/>
      <c r="CD41" s="614" t="s">
        <v>284</v>
      </c>
      <c r="CE41" s="615"/>
      <c r="CF41" s="615"/>
      <c r="CG41" s="615"/>
      <c r="CH41" s="615"/>
      <c r="CI41" s="615"/>
      <c r="CJ41" s="615"/>
      <c r="CK41" s="615"/>
      <c r="CL41" s="615"/>
      <c r="CM41" s="615"/>
      <c r="CN41" s="615"/>
      <c r="CO41" s="615"/>
      <c r="CP41" s="615"/>
      <c r="CQ41" s="616"/>
      <c r="CR41" s="617" t="s">
        <v>64</v>
      </c>
      <c r="CS41" s="648"/>
      <c r="CT41" s="648"/>
      <c r="CU41" s="648"/>
      <c r="CV41" s="648"/>
      <c r="CW41" s="648"/>
      <c r="CX41" s="648"/>
      <c r="CY41" s="649"/>
      <c r="CZ41" s="622" t="s">
        <v>64</v>
      </c>
      <c r="DA41" s="650"/>
      <c r="DB41" s="650"/>
      <c r="DC41" s="652"/>
      <c r="DD41" s="626" t="s">
        <v>64</v>
      </c>
      <c r="DE41" s="648"/>
      <c r="DF41" s="648"/>
      <c r="DG41" s="648"/>
      <c r="DH41" s="648"/>
      <c r="DI41" s="648"/>
      <c r="DJ41" s="648"/>
      <c r="DK41" s="64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AQ42" s="699" t="s">
        <v>285</v>
      </c>
      <c r="AR42" s="700"/>
      <c r="AS42" s="700"/>
      <c r="AT42" s="700"/>
      <c r="AU42" s="700"/>
      <c r="AV42" s="700"/>
      <c r="AW42" s="700"/>
      <c r="AX42" s="700"/>
      <c r="AY42" s="701"/>
      <c r="AZ42" s="692">
        <v>3810798</v>
      </c>
      <c r="BA42" s="693"/>
      <c r="BB42" s="693"/>
      <c r="BC42" s="693"/>
      <c r="BD42" s="676"/>
      <c r="BE42" s="676"/>
      <c r="BF42" s="678"/>
      <c r="BG42" s="665"/>
      <c r="BH42" s="666"/>
      <c r="BI42" s="666"/>
      <c r="BJ42" s="666"/>
      <c r="BK42" s="666"/>
      <c r="BL42" s="83"/>
      <c r="BM42" s="639" t="s">
        <v>286</v>
      </c>
      <c r="BN42" s="639"/>
      <c r="BO42" s="639"/>
      <c r="BP42" s="639"/>
      <c r="BQ42" s="639"/>
      <c r="BR42" s="639"/>
      <c r="BS42" s="639"/>
      <c r="BT42" s="639"/>
      <c r="BU42" s="640"/>
      <c r="BV42" s="692">
        <v>456</v>
      </c>
      <c r="BW42" s="693"/>
      <c r="BX42" s="693"/>
      <c r="BY42" s="693"/>
      <c r="BZ42" s="693"/>
      <c r="CA42" s="693"/>
      <c r="CB42" s="702"/>
      <c r="CD42" s="614" t="s">
        <v>287</v>
      </c>
      <c r="CE42" s="615"/>
      <c r="CF42" s="615"/>
      <c r="CG42" s="615"/>
      <c r="CH42" s="615"/>
      <c r="CI42" s="615"/>
      <c r="CJ42" s="615"/>
      <c r="CK42" s="615"/>
      <c r="CL42" s="615"/>
      <c r="CM42" s="615"/>
      <c r="CN42" s="615"/>
      <c r="CO42" s="615"/>
      <c r="CP42" s="615"/>
      <c r="CQ42" s="616"/>
      <c r="CR42" s="617">
        <v>9799345</v>
      </c>
      <c r="CS42" s="648"/>
      <c r="CT42" s="648"/>
      <c r="CU42" s="648"/>
      <c r="CV42" s="648"/>
      <c r="CW42" s="648"/>
      <c r="CX42" s="648"/>
      <c r="CY42" s="649"/>
      <c r="CZ42" s="622">
        <v>16.2</v>
      </c>
      <c r="DA42" s="650"/>
      <c r="DB42" s="650"/>
      <c r="DC42" s="652"/>
      <c r="DD42" s="626">
        <v>1252096</v>
      </c>
      <c r="DE42" s="648"/>
      <c r="DF42" s="648"/>
      <c r="DG42" s="648"/>
      <c r="DH42" s="648"/>
      <c r="DI42" s="648"/>
      <c r="DJ42" s="648"/>
      <c r="DK42" s="649"/>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43" s="73" t="s">
        <v>288</v>
      </c>
      <c r="CD43" s="614" t="s">
        <v>289</v>
      </c>
      <c r="CE43" s="615"/>
      <c r="CF43" s="615"/>
      <c r="CG43" s="615"/>
      <c r="CH43" s="615"/>
      <c r="CI43" s="615"/>
      <c r="CJ43" s="615"/>
      <c r="CK43" s="615"/>
      <c r="CL43" s="615"/>
      <c r="CM43" s="615"/>
      <c r="CN43" s="615"/>
      <c r="CO43" s="615"/>
      <c r="CP43" s="615"/>
      <c r="CQ43" s="616"/>
      <c r="CR43" s="617">
        <v>307550</v>
      </c>
      <c r="CS43" s="648"/>
      <c r="CT43" s="648"/>
      <c r="CU43" s="648"/>
      <c r="CV43" s="648"/>
      <c r="CW43" s="648"/>
      <c r="CX43" s="648"/>
      <c r="CY43" s="649"/>
      <c r="CZ43" s="622">
        <v>0.5</v>
      </c>
      <c r="DA43" s="650"/>
      <c r="DB43" s="650"/>
      <c r="DC43" s="652"/>
      <c r="DD43" s="626">
        <v>307550</v>
      </c>
      <c r="DE43" s="648"/>
      <c r="DF43" s="648"/>
      <c r="DG43" s="648"/>
      <c r="DH43" s="648"/>
      <c r="DI43" s="648"/>
      <c r="DJ43" s="648"/>
      <c r="DK43" s="64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B44" s="703" t="s">
        <v>290</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237</v>
      </c>
      <c r="CE44" s="656"/>
      <c r="CF44" s="614" t="s">
        <v>291</v>
      </c>
      <c r="CG44" s="615"/>
      <c r="CH44" s="615"/>
      <c r="CI44" s="615"/>
      <c r="CJ44" s="615"/>
      <c r="CK44" s="615"/>
      <c r="CL44" s="615"/>
      <c r="CM44" s="615"/>
      <c r="CN44" s="615"/>
      <c r="CO44" s="615"/>
      <c r="CP44" s="615"/>
      <c r="CQ44" s="616"/>
      <c r="CR44" s="617">
        <v>8838377</v>
      </c>
      <c r="CS44" s="618"/>
      <c r="CT44" s="618"/>
      <c r="CU44" s="618"/>
      <c r="CV44" s="618"/>
      <c r="CW44" s="618"/>
      <c r="CX44" s="618"/>
      <c r="CY44" s="619"/>
      <c r="CZ44" s="622">
        <v>14.6</v>
      </c>
      <c r="DA44" s="623"/>
      <c r="DB44" s="623"/>
      <c r="DC44" s="629"/>
      <c r="DD44" s="626">
        <v>1213042</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B45" s="703" t="s">
        <v>292</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293</v>
      </c>
      <c r="CG45" s="615"/>
      <c r="CH45" s="615"/>
      <c r="CI45" s="615"/>
      <c r="CJ45" s="615"/>
      <c r="CK45" s="615"/>
      <c r="CL45" s="615"/>
      <c r="CM45" s="615"/>
      <c r="CN45" s="615"/>
      <c r="CO45" s="615"/>
      <c r="CP45" s="615"/>
      <c r="CQ45" s="616"/>
      <c r="CR45" s="617">
        <v>4473835</v>
      </c>
      <c r="CS45" s="648"/>
      <c r="CT45" s="648"/>
      <c r="CU45" s="648"/>
      <c r="CV45" s="648"/>
      <c r="CW45" s="648"/>
      <c r="CX45" s="648"/>
      <c r="CY45" s="649"/>
      <c r="CZ45" s="622">
        <v>7.4</v>
      </c>
      <c r="DA45" s="650"/>
      <c r="DB45" s="650"/>
      <c r="DC45" s="652"/>
      <c r="DD45" s="626">
        <v>119230</v>
      </c>
      <c r="DE45" s="648"/>
      <c r="DF45" s="648"/>
      <c r="DG45" s="648"/>
      <c r="DH45" s="648"/>
      <c r="DI45" s="648"/>
      <c r="DJ45" s="648"/>
      <c r="DK45" s="64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84"/>
      <c r="CD46" s="657"/>
      <c r="CE46" s="658"/>
      <c r="CF46" s="614" t="s">
        <v>294</v>
      </c>
      <c r="CG46" s="615"/>
      <c r="CH46" s="615"/>
      <c r="CI46" s="615"/>
      <c r="CJ46" s="615"/>
      <c r="CK46" s="615"/>
      <c r="CL46" s="615"/>
      <c r="CM46" s="615"/>
      <c r="CN46" s="615"/>
      <c r="CO46" s="615"/>
      <c r="CP46" s="615"/>
      <c r="CQ46" s="616"/>
      <c r="CR46" s="617">
        <v>4138295</v>
      </c>
      <c r="CS46" s="618"/>
      <c r="CT46" s="618"/>
      <c r="CU46" s="618"/>
      <c r="CV46" s="618"/>
      <c r="CW46" s="618"/>
      <c r="CX46" s="618"/>
      <c r="CY46" s="619"/>
      <c r="CZ46" s="622">
        <v>6.8</v>
      </c>
      <c r="DA46" s="623"/>
      <c r="DB46" s="623"/>
      <c r="DC46" s="629"/>
      <c r="DD46" s="626">
        <v>1081687</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84"/>
      <c r="CD47" s="657"/>
      <c r="CE47" s="658"/>
      <c r="CF47" s="614" t="s">
        <v>295</v>
      </c>
      <c r="CG47" s="615"/>
      <c r="CH47" s="615"/>
      <c r="CI47" s="615"/>
      <c r="CJ47" s="615"/>
      <c r="CK47" s="615"/>
      <c r="CL47" s="615"/>
      <c r="CM47" s="615"/>
      <c r="CN47" s="615"/>
      <c r="CO47" s="615"/>
      <c r="CP47" s="615"/>
      <c r="CQ47" s="616"/>
      <c r="CR47" s="617">
        <v>960968</v>
      </c>
      <c r="CS47" s="648"/>
      <c r="CT47" s="648"/>
      <c r="CU47" s="648"/>
      <c r="CV47" s="648"/>
      <c r="CW47" s="648"/>
      <c r="CX47" s="648"/>
      <c r="CY47" s="649"/>
      <c r="CZ47" s="622">
        <v>1.6</v>
      </c>
      <c r="DA47" s="650"/>
      <c r="DB47" s="650"/>
      <c r="DC47" s="652"/>
      <c r="DD47" s="626">
        <v>39054</v>
      </c>
      <c r="DE47" s="648"/>
      <c r="DF47" s="648"/>
      <c r="DG47" s="648"/>
      <c r="DH47" s="648"/>
      <c r="DI47" s="648"/>
      <c r="DJ47" s="648"/>
      <c r="DK47" s="64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84"/>
      <c r="CD48" s="659"/>
      <c r="CE48" s="660"/>
      <c r="CF48" s="614" t="s">
        <v>296</v>
      </c>
      <c r="CG48" s="615"/>
      <c r="CH48" s="615"/>
      <c r="CI48" s="615"/>
      <c r="CJ48" s="615"/>
      <c r="CK48" s="615"/>
      <c r="CL48" s="615"/>
      <c r="CM48" s="615"/>
      <c r="CN48" s="615"/>
      <c r="CO48" s="615"/>
      <c r="CP48" s="615"/>
      <c r="CQ48" s="616"/>
      <c r="CR48" s="617" t="s">
        <v>64</v>
      </c>
      <c r="CS48" s="618"/>
      <c r="CT48" s="618"/>
      <c r="CU48" s="618"/>
      <c r="CV48" s="618"/>
      <c r="CW48" s="618"/>
      <c r="CX48" s="618"/>
      <c r="CY48" s="619"/>
      <c r="CZ48" s="622" t="s">
        <v>64</v>
      </c>
      <c r="DA48" s="623"/>
      <c r="DB48" s="623"/>
      <c r="DC48" s="629"/>
      <c r="DD48" s="626" t="s">
        <v>64</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15">
      <c r="B49" s="84"/>
      <c r="CD49" s="638" t="s">
        <v>297</v>
      </c>
      <c r="CE49" s="639"/>
      <c r="CF49" s="639"/>
      <c r="CG49" s="639"/>
      <c r="CH49" s="639"/>
      <c r="CI49" s="639"/>
      <c r="CJ49" s="639"/>
      <c r="CK49" s="639"/>
      <c r="CL49" s="639"/>
      <c r="CM49" s="639"/>
      <c r="CN49" s="639"/>
      <c r="CO49" s="639"/>
      <c r="CP49" s="639"/>
      <c r="CQ49" s="640"/>
      <c r="CR49" s="692">
        <v>60566638</v>
      </c>
      <c r="CS49" s="676"/>
      <c r="CT49" s="676"/>
      <c r="CU49" s="676"/>
      <c r="CV49" s="676"/>
      <c r="CW49" s="676"/>
      <c r="CX49" s="676"/>
      <c r="CY49" s="705"/>
      <c r="CZ49" s="697">
        <v>100</v>
      </c>
      <c r="DA49" s="706"/>
      <c r="DB49" s="706"/>
      <c r="DC49" s="707"/>
      <c r="DD49" s="708">
        <v>35877500</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W8nPzo6yXudV0KxeI+8/CpHskzKnPBix6Wwdp4uNhf8pYt0pb5/kJxLFziMB9reNgL+nf6b6j4faanaJtF14gg==" saltValue="XnqhijxIhtOgLOYGKr5y0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729" t="s">
        <v>298</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30" t="s">
        <v>299</v>
      </c>
      <c r="DK2" s="731"/>
      <c r="DL2" s="731"/>
      <c r="DM2" s="731"/>
      <c r="DN2" s="731"/>
      <c r="DO2" s="732"/>
      <c r="DP2" s="87"/>
      <c r="DQ2" s="730" t="s">
        <v>300</v>
      </c>
      <c r="DR2" s="731"/>
      <c r="DS2" s="731"/>
      <c r="DT2" s="731"/>
      <c r="DU2" s="731"/>
      <c r="DV2" s="731"/>
      <c r="DW2" s="731"/>
      <c r="DX2" s="731"/>
      <c r="DY2" s="731"/>
      <c r="DZ2" s="732"/>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733" t="s">
        <v>301</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1"/>
      <c r="BA4" s="91"/>
      <c r="BB4" s="91"/>
      <c r="BC4" s="91"/>
      <c r="BD4" s="91"/>
      <c r="BE4" s="92"/>
      <c r="BF4" s="92"/>
      <c r="BG4" s="92"/>
      <c r="BH4" s="92"/>
      <c r="BI4" s="92"/>
      <c r="BJ4" s="92"/>
      <c r="BK4" s="92"/>
      <c r="BL4" s="92"/>
      <c r="BM4" s="92"/>
      <c r="BN4" s="92"/>
      <c r="BO4" s="92"/>
      <c r="BP4" s="92"/>
      <c r="BQ4" s="734" t="s">
        <v>302</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3"/>
    </row>
    <row r="5" spans="1:131" s="94" customFormat="1" ht="26.25" customHeight="1" x14ac:dyDescent="0.15">
      <c r="A5" s="723" t="s">
        <v>303</v>
      </c>
      <c r="B5" s="724"/>
      <c r="C5" s="724"/>
      <c r="D5" s="724"/>
      <c r="E5" s="724"/>
      <c r="F5" s="724"/>
      <c r="G5" s="724"/>
      <c r="H5" s="724"/>
      <c r="I5" s="724"/>
      <c r="J5" s="724"/>
      <c r="K5" s="724"/>
      <c r="L5" s="724"/>
      <c r="M5" s="724"/>
      <c r="N5" s="724"/>
      <c r="O5" s="724"/>
      <c r="P5" s="725"/>
      <c r="Q5" s="719" t="s">
        <v>304</v>
      </c>
      <c r="R5" s="715"/>
      <c r="S5" s="715"/>
      <c r="T5" s="715"/>
      <c r="U5" s="716"/>
      <c r="V5" s="719" t="s">
        <v>305</v>
      </c>
      <c r="W5" s="715"/>
      <c r="X5" s="715"/>
      <c r="Y5" s="715"/>
      <c r="Z5" s="716"/>
      <c r="AA5" s="719" t="s">
        <v>306</v>
      </c>
      <c r="AB5" s="715"/>
      <c r="AC5" s="715"/>
      <c r="AD5" s="715"/>
      <c r="AE5" s="715"/>
      <c r="AF5" s="735" t="s">
        <v>307</v>
      </c>
      <c r="AG5" s="715"/>
      <c r="AH5" s="715"/>
      <c r="AI5" s="715"/>
      <c r="AJ5" s="721"/>
      <c r="AK5" s="715" t="s">
        <v>308</v>
      </c>
      <c r="AL5" s="715"/>
      <c r="AM5" s="715"/>
      <c r="AN5" s="715"/>
      <c r="AO5" s="716"/>
      <c r="AP5" s="719" t="s">
        <v>309</v>
      </c>
      <c r="AQ5" s="715"/>
      <c r="AR5" s="715"/>
      <c r="AS5" s="715"/>
      <c r="AT5" s="716"/>
      <c r="AU5" s="719" t="s">
        <v>310</v>
      </c>
      <c r="AV5" s="715"/>
      <c r="AW5" s="715"/>
      <c r="AX5" s="715"/>
      <c r="AY5" s="721"/>
      <c r="AZ5" s="91"/>
      <c r="BA5" s="91"/>
      <c r="BB5" s="91"/>
      <c r="BC5" s="91"/>
      <c r="BD5" s="91"/>
      <c r="BE5" s="92"/>
      <c r="BF5" s="92"/>
      <c r="BG5" s="92"/>
      <c r="BH5" s="92"/>
      <c r="BI5" s="92"/>
      <c r="BJ5" s="92"/>
      <c r="BK5" s="92"/>
      <c r="BL5" s="92"/>
      <c r="BM5" s="92"/>
      <c r="BN5" s="92"/>
      <c r="BO5" s="92"/>
      <c r="BP5" s="92"/>
      <c r="BQ5" s="723" t="s">
        <v>311</v>
      </c>
      <c r="BR5" s="724"/>
      <c r="BS5" s="724"/>
      <c r="BT5" s="724"/>
      <c r="BU5" s="724"/>
      <c r="BV5" s="724"/>
      <c r="BW5" s="724"/>
      <c r="BX5" s="724"/>
      <c r="BY5" s="724"/>
      <c r="BZ5" s="724"/>
      <c r="CA5" s="724"/>
      <c r="CB5" s="724"/>
      <c r="CC5" s="724"/>
      <c r="CD5" s="724"/>
      <c r="CE5" s="724"/>
      <c r="CF5" s="724"/>
      <c r="CG5" s="725"/>
      <c r="CH5" s="719" t="s">
        <v>312</v>
      </c>
      <c r="CI5" s="715"/>
      <c r="CJ5" s="715"/>
      <c r="CK5" s="715"/>
      <c r="CL5" s="716"/>
      <c r="CM5" s="719" t="s">
        <v>313</v>
      </c>
      <c r="CN5" s="715"/>
      <c r="CO5" s="715"/>
      <c r="CP5" s="715"/>
      <c r="CQ5" s="716"/>
      <c r="CR5" s="719" t="s">
        <v>314</v>
      </c>
      <c r="CS5" s="715"/>
      <c r="CT5" s="715"/>
      <c r="CU5" s="715"/>
      <c r="CV5" s="716"/>
      <c r="CW5" s="719" t="s">
        <v>315</v>
      </c>
      <c r="CX5" s="715"/>
      <c r="CY5" s="715"/>
      <c r="CZ5" s="715"/>
      <c r="DA5" s="716"/>
      <c r="DB5" s="719" t="s">
        <v>316</v>
      </c>
      <c r="DC5" s="715"/>
      <c r="DD5" s="715"/>
      <c r="DE5" s="715"/>
      <c r="DF5" s="716"/>
      <c r="DG5" s="768" t="s">
        <v>317</v>
      </c>
      <c r="DH5" s="769"/>
      <c r="DI5" s="769"/>
      <c r="DJ5" s="769"/>
      <c r="DK5" s="770"/>
      <c r="DL5" s="768" t="s">
        <v>318</v>
      </c>
      <c r="DM5" s="769"/>
      <c r="DN5" s="769"/>
      <c r="DO5" s="769"/>
      <c r="DP5" s="770"/>
      <c r="DQ5" s="719" t="s">
        <v>319</v>
      </c>
      <c r="DR5" s="715"/>
      <c r="DS5" s="715"/>
      <c r="DT5" s="715"/>
      <c r="DU5" s="716"/>
      <c r="DV5" s="719" t="s">
        <v>310</v>
      </c>
      <c r="DW5" s="715"/>
      <c r="DX5" s="715"/>
      <c r="DY5" s="715"/>
      <c r="DZ5" s="721"/>
      <c r="EA5" s="93"/>
    </row>
    <row r="6" spans="1:131" s="94" customFormat="1" ht="26.25" customHeight="1" thickBot="1" x14ac:dyDescent="0.2">
      <c r="A6" s="726"/>
      <c r="B6" s="727"/>
      <c r="C6" s="727"/>
      <c r="D6" s="727"/>
      <c r="E6" s="727"/>
      <c r="F6" s="727"/>
      <c r="G6" s="727"/>
      <c r="H6" s="727"/>
      <c r="I6" s="727"/>
      <c r="J6" s="727"/>
      <c r="K6" s="727"/>
      <c r="L6" s="727"/>
      <c r="M6" s="727"/>
      <c r="N6" s="727"/>
      <c r="O6" s="727"/>
      <c r="P6" s="728"/>
      <c r="Q6" s="720"/>
      <c r="R6" s="717"/>
      <c r="S6" s="717"/>
      <c r="T6" s="717"/>
      <c r="U6" s="718"/>
      <c r="V6" s="720"/>
      <c r="W6" s="717"/>
      <c r="X6" s="717"/>
      <c r="Y6" s="717"/>
      <c r="Z6" s="718"/>
      <c r="AA6" s="720"/>
      <c r="AB6" s="717"/>
      <c r="AC6" s="717"/>
      <c r="AD6" s="717"/>
      <c r="AE6" s="717"/>
      <c r="AF6" s="736"/>
      <c r="AG6" s="717"/>
      <c r="AH6" s="717"/>
      <c r="AI6" s="717"/>
      <c r="AJ6" s="722"/>
      <c r="AK6" s="717"/>
      <c r="AL6" s="717"/>
      <c r="AM6" s="717"/>
      <c r="AN6" s="717"/>
      <c r="AO6" s="718"/>
      <c r="AP6" s="720"/>
      <c r="AQ6" s="717"/>
      <c r="AR6" s="717"/>
      <c r="AS6" s="717"/>
      <c r="AT6" s="718"/>
      <c r="AU6" s="720"/>
      <c r="AV6" s="717"/>
      <c r="AW6" s="717"/>
      <c r="AX6" s="717"/>
      <c r="AY6" s="722"/>
      <c r="AZ6" s="91"/>
      <c r="BA6" s="91"/>
      <c r="BB6" s="91"/>
      <c r="BC6" s="91"/>
      <c r="BD6" s="91"/>
      <c r="BE6" s="92"/>
      <c r="BF6" s="92"/>
      <c r="BG6" s="92"/>
      <c r="BH6" s="92"/>
      <c r="BI6" s="92"/>
      <c r="BJ6" s="92"/>
      <c r="BK6" s="92"/>
      <c r="BL6" s="92"/>
      <c r="BM6" s="92"/>
      <c r="BN6" s="92"/>
      <c r="BO6" s="92"/>
      <c r="BP6" s="92"/>
      <c r="BQ6" s="726"/>
      <c r="BR6" s="727"/>
      <c r="BS6" s="727"/>
      <c r="BT6" s="727"/>
      <c r="BU6" s="727"/>
      <c r="BV6" s="727"/>
      <c r="BW6" s="727"/>
      <c r="BX6" s="727"/>
      <c r="BY6" s="727"/>
      <c r="BZ6" s="727"/>
      <c r="CA6" s="727"/>
      <c r="CB6" s="727"/>
      <c r="CC6" s="727"/>
      <c r="CD6" s="727"/>
      <c r="CE6" s="727"/>
      <c r="CF6" s="727"/>
      <c r="CG6" s="728"/>
      <c r="CH6" s="720"/>
      <c r="CI6" s="717"/>
      <c r="CJ6" s="717"/>
      <c r="CK6" s="717"/>
      <c r="CL6" s="718"/>
      <c r="CM6" s="720"/>
      <c r="CN6" s="717"/>
      <c r="CO6" s="717"/>
      <c r="CP6" s="717"/>
      <c r="CQ6" s="718"/>
      <c r="CR6" s="720"/>
      <c r="CS6" s="717"/>
      <c r="CT6" s="717"/>
      <c r="CU6" s="717"/>
      <c r="CV6" s="718"/>
      <c r="CW6" s="720"/>
      <c r="CX6" s="717"/>
      <c r="CY6" s="717"/>
      <c r="CZ6" s="717"/>
      <c r="DA6" s="718"/>
      <c r="DB6" s="720"/>
      <c r="DC6" s="717"/>
      <c r="DD6" s="717"/>
      <c r="DE6" s="717"/>
      <c r="DF6" s="718"/>
      <c r="DG6" s="771"/>
      <c r="DH6" s="772"/>
      <c r="DI6" s="772"/>
      <c r="DJ6" s="772"/>
      <c r="DK6" s="773"/>
      <c r="DL6" s="771"/>
      <c r="DM6" s="772"/>
      <c r="DN6" s="772"/>
      <c r="DO6" s="772"/>
      <c r="DP6" s="773"/>
      <c r="DQ6" s="720"/>
      <c r="DR6" s="717"/>
      <c r="DS6" s="717"/>
      <c r="DT6" s="717"/>
      <c r="DU6" s="718"/>
      <c r="DV6" s="720"/>
      <c r="DW6" s="717"/>
      <c r="DX6" s="717"/>
      <c r="DY6" s="717"/>
      <c r="DZ6" s="722"/>
      <c r="EA6" s="93"/>
    </row>
    <row r="7" spans="1:131" s="94" customFormat="1" ht="26.25" customHeight="1" thickTop="1" x14ac:dyDescent="0.15">
      <c r="A7" s="95">
        <v>1</v>
      </c>
      <c r="B7" s="754" t="s">
        <v>320</v>
      </c>
      <c r="C7" s="755"/>
      <c r="D7" s="755"/>
      <c r="E7" s="755"/>
      <c r="F7" s="755"/>
      <c r="G7" s="755"/>
      <c r="H7" s="755"/>
      <c r="I7" s="755"/>
      <c r="J7" s="755"/>
      <c r="K7" s="755"/>
      <c r="L7" s="755"/>
      <c r="M7" s="755"/>
      <c r="N7" s="755"/>
      <c r="O7" s="755"/>
      <c r="P7" s="756"/>
      <c r="Q7" s="757">
        <v>64685</v>
      </c>
      <c r="R7" s="758"/>
      <c r="S7" s="758"/>
      <c r="T7" s="758"/>
      <c r="U7" s="758"/>
      <c r="V7" s="758">
        <v>60553</v>
      </c>
      <c r="W7" s="758"/>
      <c r="X7" s="758"/>
      <c r="Y7" s="758"/>
      <c r="Z7" s="758"/>
      <c r="AA7" s="758">
        <v>4131</v>
      </c>
      <c r="AB7" s="758"/>
      <c r="AC7" s="758"/>
      <c r="AD7" s="758"/>
      <c r="AE7" s="759"/>
      <c r="AF7" s="760">
        <v>3787</v>
      </c>
      <c r="AG7" s="761"/>
      <c r="AH7" s="761"/>
      <c r="AI7" s="761"/>
      <c r="AJ7" s="762"/>
      <c r="AK7" s="763">
        <v>1921</v>
      </c>
      <c r="AL7" s="764"/>
      <c r="AM7" s="764"/>
      <c r="AN7" s="764"/>
      <c r="AO7" s="764"/>
      <c r="AP7" s="764">
        <v>48948</v>
      </c>
      <c r="AQ7" s="764"/>
      <c r="AR7" s="764"/>
      <c r="AS7" s="764"/>
      <c r="AT7" s="764"/>
      <c r="AU7" s="765"/>
      <c r="AV7" s="765"/>
      <c r="AW7" s="765"/>
      <c r="AX7" s="765"/>
      <c r="AY7" s="766"/>
      <c r="AZ7" s="91"/>
      <c r="BA7" s="91"/>
      <c r="BB7" s="91"/>
      <c r="BC7" s="91"/>
      <c r="BD7" s="91"/>
      <c r="BE7" s="92"/>
      <c r="BF7" s="92"/>
      <c r="BG7" s="92"/>
      <c r="BH7" s="92"/>
      <c r="BI7" s="92"/>
      <c r="BJ7" s="92"/>
      <c r="BK7" s="92"/>
      <c r="BL7" s="92"/>
      <c r="BM7" s="92"/>
      <c r="BN7" s="92"/>
      <c r="BO7" s="92"/>
      <c r="BP7" s="92"/>
      <c r="BQ7" s="95">
        <v>1</v>
      </c>
      <c r="BR7" s="96"/>
      <c r="BS7" s="740" t="s">
        <v>321</v>
      </c>
      <c r="BT7" s="741"/>
      <c r="BU7" s="741"/>
      <c r="BV7" s="741"/>
      <c r="BW7" s="741"/>
      <c r="BX7" s="741"/>
      <c r="BY7" s="741"/>
      <c r="BZ7" s="741"/>
      <c r="CA7" s="741"/>
      <c r="CB7" s="741"/>
      <c r="CC7" s="741"/>
      <c r="CD7" s="741"/>
      <c r="CE7" s="741"/>
      <c r="CF7" s="741"/>
      <c r="CG7" s="767"/>
      <c r="CH7" s="737" t="s">
        <v>322</v>
      </c>
      <c r="CI7" s="738"/>
      <c r="CJ7" s="738"/>
      <c r="CK7" s="738"/>
      <c r="CL7" s="739"/>
      <c r="CM7" s="737">
        <v>0</v>
      </c>
      <c r="CN7" s="738"/>
      <c r="CO7" s="738"/>
      <c r="CP7" s="738"/>
      <c r="CQ7" s="739"/>
      <c r="CR7" s="737">
        <v>60</v>
      </c>
      <c r="CS7" s="738"/>
      <c r="CT7" s="738"/>
      <c r="CU7" s="738"/>
      <c r="CV7" s="739"/>
      <c r="CW7" s="737" t="s">
        <v>323</v>
      </c>
      <c r="CX7" s="738"/>
      <c r="CY7" s="738"/>
      <c r="CZ7" s="738"/>
      <c r="DA7" s="739"/>
      <c r="DB7" s="737" t="s">
        <v>323</v>
      </c>
      <c r="DC7" s="738"/>
      <c r="DD7" s="738"/>
      <c r="DE7" s="738"/>
      <c r="DF7" s="739"/>
      <c r="DG7" s="737" t="s">
        <v>323</v>
      </c>
      <c r="DH7" s="738"/>
      <c r="DI7" s="738"/>
      <c r="DJ7" s="738"/>
      <c r="DK7" s="739"/>
      <c r="DL7" s="737" t="s">
        <v>323</v>
      </c>
      <c r="DM7" s="738"/>
      <c r="DN7" s="738"/>
      <c r="DO7" s="738"/>
      <c r="DP7" s="739"/>
      <c r="DQ7" s="737" t="s">
        <v>323</v>
      </c>
      <c r="DR7" s="738"/>
      <c r="DS7" s="738"/>
      <c r="DT7" s="738"/>
      <c r="DU7" s="739"/>
      <c r="DV7" s="740"/>
      <c r="DW7" s="741"/>
      <c r="DX7" s="741"/>
      <c r="DY7" s="741"/>
      <c r="DZ7" s="742"/>
      <c r="EA7" s="93"/>
    </row>
    <row r="8" spans="1:131" s="94" customFormat="1" ht="26.25" customHeight="1" x14ac:dyDescent="0.15">
      <c r="A8" s="97">
        <v>2</v>
      </c>
      <c r="B8" s="743" t="s">
        <v>324</v>
      </c>
      <c r="C8" s="744"/>
      <c r="D8" s="744"/>
      <c r="E8" s="744"/>
      <c r="F8" s="744"/>
      <c r="G8" s="744"/>
      <c r="H8" s="744"/>
      <c r="I8" s="744"/>
      <c r="J8" s="744"/>
      <c r="K8" s="744"/>
      <c r="L8" s="744"/>
      <c r="M8" s="744"/>
      <c r="N8" s="744"/>
      <c r="O8" s="744"/>
      <c r="P8" s="745"/>
      <c r="Q8" s="746">
        <v>138</v>
      </c>
      <c r="R8" s="747"/>
      <c r="S8" s="747"/>
      <c r="T8" s="747"/>
      <c r="U8" s="747"/>
      <c r="V8" s="747">
        <v>134</v>
      </c>
      <c r="W8" s="747"/>
      <c r="X8" s="747"/>
      <c r="Y8" s="747"/>
      <c r="Z8" s="747"/>
      <c r="AA8" s="747">
        <v>5</v>
      </c>
      <c r="AB8" s="747"/>
      <c r="AC8" s="747"/>
      <c r="AD8" s="747"/>
      <c r="AE8" s="748"/>
      <c r="AF8" s="749">
        <v>5</v>
      </c>
      <c r="AG8" s="750"/>
      <c r="AH8" s="750"/>
      <c r="AI8" s="750"/>
      <c r="AJ8" s="751"/>
      <c r="AK8" s="752">
        <v>120</v>
      </c>
      <c r="AL8" s="753"/>
      <c r="AM8" s="753"/>
      <c r="AN8" s="753"/>
      <c r="AO8" s="753"/>
      <c r="AP8" s="753">
        <v>749</v>
      </c>
      <c r="AQ8" s="753"/>
      <c r="AR8" s="753"/>
      <c r="AS8" s="753"/>
      <c r="AT8" s="753"/>
      <c r="AU8" s="774"/>
      <c r="AV8" s="774"/>
      <c r="AW8" s="774"/>
      <c r="AX8" s="774"/>
      <c r="AY8" s="775"/>
      <c r="AZ8" s="91"/>
      <c r="BA8" s="91"/>
      <c r="BB8" s="91"/>
      <c r="BC8" s="91"/>
      <c r="BD8" s="91"/>
      <c r="BE8" s="92"/>
      <c r="BF8" s="92"/>
      <c r="BG8" s="92"/>
      <c r="BH8" s="92"/>
      <c r="BI8" s="92"/>
      <c r="BJ8" s="92"/>
      <c r="BK8" s="92"/>
      <c r="BL8" s="92"/>
      <c r="BM8" s="92"/>
      <c r="BN8" s="92"/>
      <c r="BO8" s="92"/>
      <c r="BP8" s="92"/>
      <c r="BQ8" s="97">
        <v>2</v>
      </c>
      <c r="BR8" s="98"/>
      <c r="BS8" s="776" t="s">
        <v>325</v>
      </c>
      <c r="BT8" s="777"/>
      <c r="BU8" s="777"/>
      <c r="BV8" s="777"/>
      <c r="BW8" s="777"/>
      <c r="BX8" s="777"/>
      <c r="BY8" s="777"/>
      <c r="BZ8" s="777"/>
      <c r="CA8" s="777"/>
      <c r="CB8" s="777"/>
      <c r="CC8" s="777"/>
      <c r="CD8" s="777"/>
      <c r="CE8" s="777"/>
      <c r="CF8" s="777"/>
      <c r="CG8" s="778"/>
      <c r="CH8" s="779" t="s">
        <v>326</v>
      </c>
      <c r="CI8" s="780"/>
      <c r="CJ8" s="780"/>
      <c r="CK8" s="780"/>
      <c r="CL8" s="781"/>
      <c r="CM8" s="779">
        <v>15</v>
      </c>
      <c r="CN8" s="780"/>
      <c r="CO8" s="780"/>
      <c r="CP8" s="780"/>
      <c r="CQ8" s="781"/>
      <c r="CR8" s="779">
        <v>50</v>
      </c>
      <c r="CS8" s="780"/>
      <c r="CT8" s="780"/>
      <c r="CU8" s="780"/>
      <c r="CV8" s="781"/>
      <c r="CW8" s="779" t="s">
        <v>323</v>
      </c>
      <c r="CX8" s="780"/>
      <c r="CY8" s="780"/>
      <c r="CZ8" s="780"/>
      <c r="DA8" s="781"/>
      <c r="DB8" s="779" t="s">
        <v>323</v>
      </c>
      <c r="DC8" s="780"/>
      <c r="DD8" s="780"/>
      <c r="DE8" s="780"/>
      <c r="DF8" s="781"/>
      <c r="DG8" s="779" t="s">
        <v>323</v>
      </c>
      <c r="DH8" s="780"/>
      <c r="DI8" s="780"/>
      <c r="DJ8" s="780"/>
      <c r="DK8" s="781"/>
      <c r="DL8" s="779" t="s">
        <v>323</v>
      </c>
      <c r="DM8" s="780"/>
      <c r="DN8" s="780"/>
      <c r="DO8" s="780"/>
      <c r="DP8" s="781"/>
      <c r="DQ8" s="779" t="s">
        <v>323</v>
      </c>
      <c r="DR8" s="780"/>
      <c r="DS8" s="780"/>
      <c r="DT8" s="780"/>
      <c r="DU8" s="781"/>
      <c r="DV8" s="776"/>
      <c r="DW8" s="777"/>
      <c r="DX8" s="777"/>
      <c r="DY8" s="777"/>
      <c r="DZ8" s="782"/>
      <c r="EA8" s="93"/>
    </row>
    <row r="9" spans="1:131" s="94" customFormat="1" ht="26.25" customHeight="1" x14ac:dyDescent="0.15">
      <c r="A9" s="97">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74"/>
      <c r="AV9" s="774"/>
      <c r="AW9" s="774"/>
      <c r="AX9" s="774"/>
      <c r="AY9" s="775"/>
      <c r="AZ9" s="91"/>
      <c r="BA9" s="91"/>
      <c r="BB9" s="91"/>
      <c r="BC9" s="91"/>
      <c r="BD9" s="91"/>
      <c r="BE9" s="92"/>
      <c r="BF9" s="92"/>
      <c r="BG9" s="92"/>
      <c r="BH9" s="92"/>
      <c r="BI9" s="92"/>
      <c r="BJ9" s="92"/>
      <c r="BK9" s="92"/>
      <c r="BL9" s="92"/>
      <c r="BM9" s="92"/>
      <c r="BN9" s="92"/>
      <c r="BO9" s="92"/>
      <c r="BP9" s="92"/>
      <c r="BQ9" s="97">
        <v>3</v>
      </c>
      <c r="BR9" s="98"/>
      <c r="BS9" s="776" t="s">
        <v>327</v>
      </c>
      <c r="BT9" s="777"/>
      <c r="BU9" s="777"/>
      <c r="BV9" s="777"/>
      <c r="BW9" s="777"/>
      <c r="BX9" s="777"/>
      <c r="BY9" s="777"/>
      <c r="BZ9" s="777"/>
      <c r="CA9" s="777"/>
      <c r="CB9" s="777"/>
      <c r="CC9" s="777"/>
      <c r="CD9" s="777"/>
      <c r="CE9" s="777"/>
      <c r="CF9" s="777"/>
      <c r="CG9" s="778"/>
      <c r="CH9" s="779">
        <v>7</v>
      </c>
      <c r="CI9" s="780"/>
      <c r="CJ9" s="780"/>
      <c r="CK9" s="780"/>
      <c r="CL9" s="781"/>
      <c r="CM9" s="779">
        <v>16</v>
      </c>
      <c r="CN9" s="780"/>
      <c r="CO9" s="780"/>
      <c r="CP9" s="780"/>
      <c r="CQ9" s="781"/>
      <c r="CR9" s="779">
        <v>30</v>
      </c>
      <c r="CS9" s="780"/>
      <c r="CT9" s="780"/>
      <c r="CU9" s="780"/>
      <c r="CV9" s="781"/>
      <c r="CW9" s="779" t="s">
        <v>323</v>
      </c>
      <c r="CX9" s="780"/>
      <c r="CY9" s="780"/>
      <c r="CZ9" s="780"/>
      <c r="DA9" s="781"/>
      <c r="DB9" s="779" t="s">
        <v>323</v>
      </c>
      <c r="DC9" s="780"/>
      <c r="DD9" s="780"/>
      <c r="DE9" s="780"/>
      <c r="DF9" s="781"/>
      <c r="DG9" s="779" t="s">
        <v>323</v>
      </c>
      <c r="DH9" s="780"/>
      <c r="DI9" s="780"/>
      <c r="DJ9" s="780"/>
      <c r="DK9" s="781"/>
      <c r="DL9" s="779" t="s">
        <v>323</v>
      </c>
      <c r="DM9" s="780"/>
      <c r="DN9" s="780"/>
      <c r="DO9" s="780"/>
      <c r="DP9" s="781"/>
      <c r="DQ9" s="779" t="s">
        <v>323</v>
      </c>
      <c r="DR9" s="780"/>
      <c r="DS9" s="780"/>
      <c r="DT9" s="780"/>
      <c r="DU9" s="781"/>
      <c r="DV9" s="776"/>
      <c r="DW9" s="777"/>
      <c r="DX9" s="777"/>
      <c r="DY9" s="777"/>
      <c r="DZ9" s="782"/>
      <c r="EA9" s="93"/>
    </row>
    <row r="10" spans="1:131" s="94" customFormat="1" ht="26.25" customHeight="1" x14ac:dyDescent="0.15">
      <c r="A10" s="97">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74"/>
      <c r="AV10" s="774"/>
      <c r="AW10" s="774"/>
      <c r="AX10" s="774"/>
      <c r="AY10" s="775"/>
      <c r="AZ10" s="91"/>
      <c r="BA10" s="91"/>
      <c r="BB10" s="91"/>
      <c r="BC10" s="91"/>
      <c r="BD10" s="91"/>
      <c r="BE10" s="92"/>
      <c r="BF10" s="92"/>
      <c r="BG10" s="92"/>
      <c r="BH10" s="92"/>
      <c r="BI10" s="92"/>
      <c r="BJ10" s="92"/>
      <c r="BK10" s="92"/>
      <c r="BL10" s="92"/>
      <c r="BM10" s="92"/>
      <c r="BN10" s="92"/>
      <c r="BO10" s="92"/>
      <c r="BP10" s="92"/>
      <c r="BQ10" s="97">
        <v>4</v>
      </c>
      <c r="BR10" s="98"/>
      <c r="BS10" s="776"/>
      <c r="BT10" s="777"/>
      <c r="BU10" s="777"/>
      <c r="BV10" s="777"/>
      <c r="BW10" s="777"/>
      <c r="BX10" s="777"/>
      <c r="BY10" s="777"/>
      <c r="BZ10" s="777"/>
      <c r="CA10" s="777"/>
      <c r="CB10" s="777"/>
      <c r="CC10" s="777"/>
      <c r="CD10" s="777"/>
      <c r="CE10" s="777"/>
      <c r="CF10" s="777"/>
      <c r="CG10" s="778"/>
      <c r="CH10" s="779"/>
      <c r="CI10" s="780"/>
      <c r="CJ10" s="780"/>
      <c r="CK10" s="780"/>
      <c r="CL10" s="781"/>
      <c r="CM10" s="779"/>
      <c r="CN10" s="780"/>
      <c r="CO10" s="780"/>
      <c r="CP10" s="780"/>
      <c r="CQ10" s="781"/>
      <c r="CR10" s="779"/>
      <c r="CS10" s="780"/>
      <c r="CT10" s="780"/>
      <c r="CU10" s="780"/>
      <c r="CV10" s="781"/>
      <c r="CW10" s="779"/>
      <c r="CX10" s="780"/>
      <c r="CY10" s="780"/>
      <c r="CZ10" s="780"/>
      <c r="DA10" s="781"/>
      <c r="DB10" s="779"/>
      <c r="DC10" s="780"/>
      <c r="DD10" s="780"/>
      <c r="DE10" s="780"/>
      <c r="DF10" s="781"/>
      <c r="DG10" s="779"/>
      <c r="DH10" s="780"/>
      <c r="DI10" s="780"/>
      <c r="DJ10" s="780"/>
      <c r="DK10" s="781"/>
      <c r="DL10" s="779"/>
      <c r="DM10" s="780"/>
      <c r="DN10" s="780"/>
      <c r="DO10" s="780"/>
      <c r="DP10" s="781"/>
      <c r="DQ10" s="779"/>
      <c r="DR10" s="780"/>
      <c r="DS10" s="780"/>
      <c r="DT10" s="780"/>
      <c r="DU10" s="781"/>
      <c r="DV10" s="776"/>
      <c r="DW10" s="777"/>
      <c r="DX10" s="777"/>
      <c r="DY10" s="777"/>
      <c r="DZ10" s="782"/>
      <c r="EA10" s="93"/>
    </row>
    <row r="11" spans="1:131" s="94" customFormat="1" ht="26.25" customHeight="1" x14ac:dyDescent="0.15">
      <c r="A11" s="97">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74"/>
      <c r="AV11" s="774"/>
      <c r="AW11" s="774"/>
      <c r="AX11" s="774"/>
      <c r="AY11" s="775"/>
      <c r="AZ11" s="91"/>
      <c r="BA11" s="91"/>
      <c r="BB11" s="91"/>
      <c r="BC11" s="91"/>
      <c r="BD11" s="91"/>
      <c r="BE11" s="92"/>
      <c r="BF11" s="92"/>
      <c r="BG11" s="92"/>
      <c r="BH11" s="92"/>
      <c r="BI11" s="92"/>
      <c r="BJ11" s="92"/>
      <c r="BK11" s="92"/>
      <c r="BL11" s="92"/>
      <c r="BM11" s="92"/>
      <c r="BN11" s="92"/>
      <c r="BO11" s="92"/>
      <c r="BP11" s="92"/>
      <c r="BQ11" s="97">
        <v>5</v>
      </c>
      <c r="BR11" s="98"/>
      <c r="BS11" s="776"/>
      <c r="BT11" s="777"/>
      <c r="BU11" s="777"/>
      <c r="BV11" s="777"/>
      <c r="BW11" s="777"/>
      <c r="BX11" s="777"/>
      <c r="BY11" s="777"/>
      <c r="BZ11" s="777"/>
      <c r="CA11" s="777"/>
      <c r="CB11" s="777"/>
      <c r="CC11" s="777"/>
      <c r="CD11" s="777"/>
      <c r="CE11" s="777"/>
      <c r="CF11" s="777"/>
      <c r="CG11" s="778"/>
      <c r="CH11" s="779"/>
      <c r="CI11" s="780"/>
      <c r="CJ11" s="780"/>
      <c r="CK11" s="780"/>
      <c r="CL11" s="781"/>
      <c r="CM11" s="779"/>
      <c r="CN11" s="780"/>
      <c r="CO11" s="780"/>
      <c r="CP11" s="780"/>
      <c r="CQ11" s="781"/>
      <c r="CR11" s="779"/>
      <c r="CS11" s="780"/>
      <c r="CT11" s="780"/>
      <c r="CU11" s="780"/>
      <c r="CV11" s="781"/>
      <c r="CW11" s="779"/>
      <c r="CX11" s="780"/>
      <c r="CY11" s="780"/>
      <c r="CZ11" s="780"/>
      <c r="DA11" s="781"/>
      <c r="DB11" s="779"/>
      <c r="DC11" s="780"/>
      <c r="DD11" s="780"/>
      <c r="DE11" s="780"/>
      <c r="DF11" s="781"/>
      <c r="DG11" s="779"/>
      <c r="DH11" s="780"/>
      <c r="DI11" s="780"/>
      <c r="DJ11" s="780"/>
      <c r="DK11" s="781"/>
      <c r="DL11" s="779"/>
      <c r="DM11" s="780"/>
      <c r="DN11" s="780"/>
      <c r="DO11" s="780"/>
      <c r="DP11" s="781"/>
      <c r="DQ11" s="779"/>
      <c r="DR11" s="780"/>
      <c r="DS11" s="780"/>
      <c r="DT11" s="780"/>
      <c r="DU11" s="781"/>
      <c r="DV11" s="776"/>
      <c r="DW11" s="777"/>
      <c r="DX11" s="777"/>
      <c r="DY11" s="777"/>
      <c r="DZ11" s="782"/>
      <c r="EA11" s="93"/>
    </row>
    <row r="12" spans="1:131" s="94" customFormat="1" ht="26.25" customHeight="1" x14ac:dyDescent="0.15">
      <c r="A12" s="97">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74"/>
      <c r="AV12" s="774"/>
      <c r="AW12" s="774"/>
      <c r="AX12" s="774"/>
      <c r="AY12" s="775"/>
      <c r="AZ12" s="91"/>
      <c r="BA12" s="91"/>
      <c r="BB12" s="91"/>
      <c r="BC12" s="91"/>
      <c r="BD12" s="91"/>
      <c r="BE12" s="92"/>
      <c r="BF12" s="92"/>
      <c r="BG12" s="92"/>
      <c r="BH12" s="92"/>
      <c r="BI12" s="92"/>
      <c r="BJ12" s="92"/>
      <c r="BK12" s="92"/>
      <c r="BL12" s="92"/>
      <c r="BM12" s="92"/>
      <c r="BN12" s="92"/>
      <c r="BO12" s="92"/>
      <c r="BP12" s="92"/>
      <c r="BQ12" s="97">
        <v>6</v>
      </c>
      <c r="BR12" s="98"/>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93"/>
    </row>
    <row r="13" spans="1:131" s="94" customFormat="1" ht="26.25" customHeight="1" x14ac:dyDescent="0.15">
      <c r="A13" s="97">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74"/>
      <c r="AV13" s="774"/>
      <c r="AW13" s="774"/>
      <c r="AX13" s="774"/>
      <c r="AY13" s="775"/>
      <c r="AZ13" s="91"/>
      <c r="BA13" s="91"/>
      <c r="BB13" s="91"/>
      <c r="BC13" s="91"/>
      <c r="BD13" s="91"/>
      <c r="BE13" s="92"/>
      <c r="BF13" s="92"/>
      <c r="BG13" s="92"/>
      <c r="BH13" s="92"/>
      <c r="BI13" s="92"/>
      <c r="BJ13" s="92"/>
      <c r="BK13" s="92"/>
      <c r="BL13" s="92"/>
      <c r="BM13" s="92"/>
      <c r="BN13" s="92"/>
      <c r="BO13" s="92"/>
      <c r="BP13" s="92"/>
      <c r="BQ13" s="97">
        <v>7</v>
      </c>
      <c r="BR13" s="98"/>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93"/>
    </row>
    <row r="14" spans="1:131" s="94" customFormat="1" ht="26.25" customHeight="1" x14ac:dyDescent="0.15">
      <c r="A14" s="97">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74"/>
      <c r="AV14" s="774"/>
      <c r="AW14" s="774"/>
      <c r="AX14" s="774"/>
      <c r="AY14" s="775"/>
      <c r="AZ14" s="91"/>
      <c r="BA14" s="91"/>
      <c r="BB14" s="91"/>
      <c r="BC14" s="91"/>
      <c r="BD14" s="91"/>
      <c r="BE14" s="92"/>
      <c r="BF14" s="92"/>
      <c r="BG14" s="92"/>
      <c r="BH14" s="92"/>
      <c r="BI14" s="92"/>
      <c r="BJ14" s="92"/>
      <c r="BK14" s="92"/>
      <c r="BL14" s="92"/>
      <c r="BM14" s="92"/>
      <c r="BN14" s="92"/>
      <c r="BO14" s="92"/>
      <c r="BP14" s="92"/>
      <c r="BQ14" s="97">
        <v>8</v>
      </c>
      <c r="BR14" s="98"/>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93"/>
    </row>
    <row r="15" spans="1:131" s="94" customFormat="1" ht="26.25" customHeight="1" x14ac:dyDescent="0.15">
      <c r="A15" s="97">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74"/>
      <c r="AV15" s="774"/>
      <c r="AW15" s="774"/>
      <c r="AX15" s="774"/>
      <c r="AY15" s="775"/>
      <c r="AZ15" s="91"/>
      <c r="BA15" s="91"/>
      <c r="BB15" s="91"/>
      <c r="BC15" s="91"/>
      <c r="BD15" s="91"/>
      <c r="BE15" s="92"/>
      <c r="BF15" s="92"/>
      <c r="BG15" s="92"/>
      <c r="BH15" s="92"/>
      <c r="BI15" s="92"/>
      <c r="BJ15" s="92"/>
      <c r="BK15" s="92"/>
      <c r="BL15" s="92"/>
      <c r="BM15" s="92"/>
      <c r="BN15" s="92"/>
      <c r="BO15" s="92"/>
      <c r="BP15" s="92"/>
      <c r="BQ15" s="97">
        <v>9</v>
      </c>
      <c r="BR15" s="98"/>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93"/>
    </row>
    <row r="16" spans="1:131" s="94" customFormat="1" ht="26.25" customHeight="1" x14ac:dyDescent="0.15">
      <c r="A16" s="97">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74"/>
      <c r="AV16" s="774"/>
      <c r="AW16" s="774"/>
      <c r="AX16" s="774"/>
      <c r="AY16" s="775"/>
      <c r="AZ16" s="91"/>
      <c r="BA16" s="91"/>
      <c r="BB16" s="91"/>
      <c r="BC16" s="91"/>
      <c r="BD16" s="91"/>
      <c r="BE16" s="92"/>
      <c r="BF16" s="92"/>
      <c r="BG16" s="92"/>
      <c r="BH16" s="92"/>
      <c r="BI16" s="92"/>
      <c r="BJ16" s="92"/>
      <c r="BK16" s="92"/>
      <c r="BL16" s="92"/>
      <c r="BM16" s="92"/>
      <c r="BN16" s="92"/>
      <c r="BO16" s="92"/>
      <c r="BP16" s="92"/>
      <c r="BQ16" s="97">
        <v>10</v>
      </c>
      <c r="BR16" s="98"/>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93"/>
    </row>
    <row r="17" spans="1:131" s="94" customFormat="1" ht="26.25" customHeight="1" x14ac:dyDescent="0.15">
      <c r="A17" s="97">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74"/>
      <c r="AV17" s="774"/>
      <c r="AW17" s="774"/>
      <c r="AX17" s="774"/>
      <c r="AY17" s="775"/>
      <c r="AZ17" s="91"/>
      <c r="BA17" s="91"/>
      <c r="BB17" s="91"/>
      <c r="BC17" s="91"/>
      <c r="BD17" s="91"/>
      <c r="BE17" s="92"/>
      <c r="BF17" s="92"/>
      <c r="BG17" s="92"/>
      <c r="BH17" s="92"/>
      <c r="BI17" s="92"/>
      <c r="BJ17" s="92"/>
      <c r="BK17" s="92"/>
      <c r="BL17" s="92"/>
      <c r="BM17" s="92"/>
      <c r="BN17" s="92"/>
      <c r="BO17" s="92"/>
      <c r="BP17" s="92"/>
      <c r="BQ17" s="97">
        <v>11</v>
      </c>
      <c r="BR17" s="98"/>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93"/>
    </row>
    <row r="18" spans="1:131" s="94" customFormat="1" ht="26.25" customHeight="1" x14ac:dyDescent="0.15">
      <c r="A18" s="97">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74"/>
      <c r="AV18" s="774"/>
      <c r="AW18" s="774"/>
      <c r="AX18" s="774"/>
      <c r="AY18" s="775"/>
      <c r="AZ18" s="91"/>
      <c r="BA18" s="91"/>
      <c r="BB18" s="91"/>
      <c r="BC18" s="91"/>
      <c r="BD18" s="91"/>
      <c r="BE18" s="92"/>
      <c r="BF18" s="92"/>
      <c r="BG18" s="92"/>
      <c r="BH18" s="92"/>
      <c r="BI18" s="92"/>
      <c r="BJ18" s="92"/>
      <c r="BK18" s="92"/>
      <c r="BL18" s="92"/>
      <c r="BM18" s="92"/>
      <c r="BN18" s="92"/>
      <c r="BO18" s="92"/>
      <c r="BP18" s="92"/>
      <c r="BQ18" s="97">
        <v>12</v>
      </c>
      <c r="BR18" s="98"/>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93"/>
    </row>
    <row r="19" spans="1:131" s="94" customFormat="1" ht="26.25" customHeight="1" x14ac:dyDescent="0.15">
      <c r="A19" s="97">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74"/>
      <c r="AV19" s="774"/>
      <c r="AW19" s="774"/>
      <c r="AX19" s="774"/>
      <c r="AY19" s="775"/>
      <c r="AZ19" s="91"/>
      <c r="BA19" s="91"/>
      <c r="BB19" s="91"/>
      <c r="BC19" s="91"/>
      <c r="BD19" s="91"/>
      <c r="BE19" s="92"/>
      <c r="BF19" s="92"/>
      <c r="BG19" s="92"/>
      <c r="BH19" s="92"/>
      <c r="BI19" s="92"/>
      <c r="BJ19" s="92"/>
      <c r="BK19" s="92"/>
      <c r="BL19" s="92"/>
      <c r="BM19" s="92"/>
      <c r="BN19" s="92"/>
      <c r="BO19" s="92"/>
      <c r="BP19" s="92"/>
      <c r="BQ19" s="97">
        <v>13</v>
      </c>
      <c r="BR19" s="98"/>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93"/>
    </row>
    <row r="20" spans="1:131" s="94" customFormat="1" ht="26.25" customHeight="1" x14ac:dyDescent="0.15">
      <c r="A20" s="97">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74"/>
      <c r="AV20" s="774"/>
      <c r="AW20" s="774"/>
      <c r="AX20" s="774"/>
      <c r="AY20" s="775"/>
      <c r="AZ20" s="91"/>
      <c r="BA20" s="91"/>
      <c r="BB20" s="91"/>
      <c r="BC20" s="91"/>
      <c r="BD20" s="91"/>
      <c r="BE20" s="92"/>
      <c r="BF20" s="92"/>
      <c r="BG20" s="92"/>
      <c r="BH20" s="92"/>
      <c r="BI20" s="92"/>
      <c r="BJ20" s="92"/>
      <c r="BK20" s="92"/>
      <c r="BL20" s="92"/>
      <c r="BM20" s="92"/>
      <c r="BN20" s="92"/>
      <c r="BO20" s="92"/>
      <c r="BP20" s="92"/>
      <c r="BQ20" s="97">
        <v>14</v>
      </c>
      <c r="BR20" s="98"/>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93"/>
    </row>
    <row r="21" spans="1:131" s="94" customFormat="1" ht="26.25" customHeight="1" thickBot="1" x14ac:dyDescent="0.2">
      <c r="A21" s="97">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74"/>
      <c r="AV21" s="774"/>
      <c r="AW21" s="774"/>
      <c r="AX21" s="774"/>
      <c r="AY21" s="775"/>
      <c r="AZ21" s="91"/>
      <c r="BA21" s="91"/>
      <c r="BB21" s="91"/>
      <c r="BC21" s="91"/>
      <c r="BD21" s="91"/>
      <c r="BE21" s="92"/>
      <c r="BF21" s="92"/>
      <c r="BG21" s="92"/>
      <c r="BH21" s="92"/>
      <c r="BI21" s="92"/>
      <c r="BJ21" s="92"/>
      <c r="BK21" s="92"/>
      <c r="BL21" s="92"/>
      <c r="BM21" s="92"/>
      <c r="BN21" s="92"/>
      <c r="BO21" s="92"/>
      <c r="BP21" s="92"/>
      <c r="BQ21" s="97">
        <v>15</v>
      </c>
      <c r="BR21" s="98"/>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93"/>
    </row>
    <row r="22" spans="1:131" s="94" customFormat="1" ht="26.25" customHeight="1" x14ac:dyDescent="0.15">
      <c r="A22" s="97">
        <v>16</v>
      </c>
      <c r="B22" s="743"/>
      <c r="C22" s="744"/>
      <c r="D22" s="744"/>
      <c r="E22" s="744"/>
      <c r="F22" s="744"/>
      <c r="G22" s="744"/>
      <c r="H22" s="744"/>
      <c r="I22" s="744"/>
      <c r="J22" s="744"/>
      <c r="K22" s="744"/>
      <c r="L22" s="744"/>
      <c r="M22" s="744"/>
      <c r="N22" s="744"/>
      <c r="O22" s="744"/>
      <c r="P22" s="745"/>
      <c r="Q22" s="793"/>
      <c r="R22" s="794"/>
      <c r="S22" s="794"/>
      <c r="T22" s="794"/>
      <c r="U22" s="794"/>
      <c r="V22" s="794"/>
      <c r="W22" s="794"/>
      <c r="X22" s="794"/>
      <c r="Y22" s="794"/>
      <c r="Z22" s="794"/>
      <c r="AA22" s="794"/>
      <c r="AB22" s="794"/>
      <c r="AC22" s="794"/>
      <c r="AD22" s="794"/>
      <c r="AE22" s="795"/>
      <c r="AF22" s="749"/>
      <c r="AG22" s="750"/>
      <c r="AH22" s="750"/>
      <c r="AI22" s="750"/>
      <c r="AJ22" s="751"/>
      <c r="AK22" s="796"/>
      <c r="AL22" s="797"/>
      <c r="AM22" s="797"/>
      <c r="AN22" s="797"/>
      <c r="AO22" s="797"/>
      <c r="AP22" s="797"/>
      <c r="AQ22" s="797"/>
      <c r="AR22" s="797"/>
      <c r="AS22" s="797"/>
      <c r="AT22" s="797"/>
      <c r="AU22" s="798"/>
      <c r="AV22" s="798"/>
      <c r="AW22" s="798"/>
      <c r="AX22" s="798"/>
      <c r="AY22" s="799"/>
      <c r="AZ22" s="800" t="s">
        <v>328</v>
      </c>
      <c r="BA22" s="800"/>
      <c r="BB22" s="800"/>
      <c r="BC22" s="800"/>
      <c r="BD22" s="801"/>
      <c r="BE22" s="92"/>
      <c r="BF22" s="92"/>
      <c r="BG22" s="92"/>
      <c r="BH22" s="92"/>
      <c r="BI22" s="92"/>
      <c r="BJ22" s="92"/>
      <c r="BK22" s="92"/>
      <c r="BL22" s="92"/>
      <c r="BM22" s="92"/>
      <c r="BN22" s="92"/>
      <c r="BO22" s="92"/>
      <c r="BP22" s="92"/>
      <c r="BQ22" s="97">
        <v>16</v>
      </c>
      <c r="BR22" s="98"/>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93"/>
    </row>
    <row r="23" spans="1:131" s="94" customFormat="1" ht="26.25" customHeight="1" thickBot="1" x14ac:dyDescent="0.2">
      <c r="A23" s="99" t="s">
        <v>329</v>
      </c>
      <c r="B23" s="783" t="s">
        <v>330</v>
      </c>
      <c r="C23" s="784"/>
      <c r="D23" s="784"/>
      <c r="E23" s="784"/>
      <c r="F23" s="784"/>
      <c r="G23" s="784"/>
      <c r="H23" s="784"/>
      <c r="I23" s="784"/>
      <c r="J23" s="784"/>
      <c r="K23" s="784"/>
      <c r="L23" s="784"/>
      <c r="M23" s="784"/>
      <c r="N23" s="784"/>
      <c r="O23" s="784"/>
      <c r="P23" s="785"/>
      <c r="Q23" s="786">
        <v>64703</v>
      </c>
      <c r="R23" s="787"/>
      <c r="S23" s="787"/>
      <c r="T23" s="787"/>
      <c r="U23" s="787"/>
      <c r="V23" s="787">
        <v>60567</v>
      </c>
      <c r="W23" s="787"/>
      <c r="X23" s="787"/>
      <c r="Y23" s="787"/>
      <c r="Z23" s="787"/>
      <c r="AA23" s="787">
        <v>4136</v>
      </c>
      <c r="AB23" s="787"/>
      <c r="AC23" s="787"/>
      <c r="AD23" s="787"/>
      <c r="AE23" s="788"/>
      <c r="AF23" s="789">
        <v>3792</v>
      </c>
      <c r="AG23" s="787"/>
      <c r="AH23" s="787"/>
      <c r="AI23" s="787"/>
      <c r="AJ23" s="790"/>
      <c r="AK23" s="791"/>
      <c r="AL23" s="792"/>
      <c r="AM23" s="792"/>
      <c r="AN23" s="792"/>
      <c r="AO23" s="792"/>
      <c r="AP23" s="787">
        <v>496977</v>
      </c>
      <c r="AQ23" s="787"/>
      <c r="AR23" s="787"/>
      <c r="AS23" s="787"/>
      <c r="AT23" s="787"/>
      <c r="AU23" s="803"/>
      <c r="AV23" s="803"/>
      <c r="AW23" s="803"/>
      <c r="AX23" s="803"/>
      <c r="AY23" s="804"/>
      <c r="AZ23" s="805" t="s">
        <v>64</v>
      </c>
      <c r="BA23" s="806"/>
      <c r="BB23" s="806"/>
      <c r="BC23" s="806"/>
      <c r="BD23" s="807"/>
      <c r="BE23" s="92"/>
      <c r="BF23" s="92"/>
      <c r="BG23" s="92"/>
      <c r="BH23" s="92"/>
      <c r="BI23" s="92"/>
      <c r="BJ23" s="92"/>
      <c r="BK23" s="92"/>
      <c r="BL23" s="92"/>
      <c r="BM23" s="92"/>
      <c r="BN23" s="92"/>
      <c r="BO23" s="92"/>
      <c r="BP23" s="92"/>
      <c r="BQ23" s="97">
        <v>17</v>
      </c>
      <c r="BR23" s="98"/>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93"/>
    </row>
    <row r="24" spans="1:131" s="94" customFormat="1" ht="26.25" customHeight="1" x14ac:dyDescent="0.15">
      <c r="A24" s="802" t="s">
        <v>331</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93"/>
    </row>
    <row r="25" spans="1:131" ht="26.25" customHeight="1" thickBot="1" x14ac:dyDescent="0.2">
      <c r="A25" s="733" t="s">
        <v>332</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1"/>
      <c r="BK25" s="91"/>
      <c r="BL25" s="91"/>
      <c r="BM25" s="91"/>
      <c r="BN25" s="91"/>
      <c r="BO25" s="100"/>
      <c r="BP25" s="100"/>
      <c r="BQ25" s="97">
        <v>19</v>
      </c>
      <c r="BR25" s="98"/>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89"/>
    </row>
    <row r="26" spans="1:131" ht="26.25" customHeight="1" x14ac:dyDescent="0.15">
      <c r="A26" s="723" t="s">
        <v>303</v>
      </c>
      <c r="B26" s="724"/>
      <c r="C26" s="724"/>
      <c r="D26" s="724"/>
      <c r="E26" s="724"/>
      <c r="F26" s="724"/>
      <c r="G26" s="724"/>
      <c r="H26" s="724"/>
      <c r="I26" s="724"/>
      <c r="J26" s="724"/>
      <c r="K26" s="724"/>
      <c r="L26" s="724"/>
      <c r="M26" s="724"/>
      <c r="N26" s="724"/>
      <c r="O26" s="724"/>
      <c r="P26" s="725"/>
      <c r="Q26" s="719" t="s">
        <v>333</v>
      </c>
      <c r="R26" s="715"/>
      <c r="S26" s="715"/>
      <c r="T26" s="715"/>
      <c r="U26" s="716"/>
      <c r="V26" s="719" t="s">
        <v>334</v>
      </c>
      <c r="W26" s="715"/>
      <c r="X26" s="715"/>
      <c r="Y26" s="715"/>
      <c r="Z26" s="716"/>
      <c r="AA26" s="719" t="s">
        <v>335</v>
      </c>
      <c r="AB26" s="715"/>
      <c r="AC26" s="715"/>
      <c r="AD26" s="715"/>
      <c r="AE26" s="715"/>
      <c r="AF26" s="808" t="s">
        <v>336</v>
      </c>
      <c r="AG26" s="809"/>
      <c r="AH26" s="809"/>
      <c r="AI26" s="809"/>
      <c r="AJ26" s="810"/>
      <c r="AK26" s="715" t="s">
        <v>337</v>
      </c>
      <c r="AL26" s="715"/>
      <c r="AM26" s="715"/>
      <c r="AN26" s="715"/>
      <c r="AO26" s="716"/>
      <c r="AP26" s="719" t="s">
        <v>338</v>
      </c>
      <c r="AQ26" s="715"/>
      <c r="AR26" s="715"/>
      <c r="AS26" s="715"/>
      <c r="AT26" s="716"/>
      <c r="AU26" s="719" t="s">
        <v>339</v>
      </c>
      <c r="AV26" s="715"/>
      <c r="AW26" s="715"/>
      <c r="AX26" s="715"/>
      <c r="AY26" s="716"/>
      <c r="AZ26" s="719" t="s">
        <v>340</v>
      </c>
      <c r="BA26" s="715"/>
      <c r="BB26" s="715"/>
      <c r="BC26" s="715"/>
      <c r="BD26" s="716"/>
      <c r="BE26" s="719" t="s">
        <v>310</v>
      </c>
      <c r="BF26" s="715"/>
      <c r="BG26" s="715"/>
      <c r="BH26" s="715"/>
      <c r="BI26" s="721"/>
      <c r="BJ26" s="91"/>
      <c r="BK26" s="91"/>
      <c r="BL26" s="91"/>
      <c r="BM26" s="91"/>
      <c r="BN26" s="91"/>
      <c r="BO26" s="100"/>
      <c r="BP26" s="100"/>
      <c r="BQ26" s="97">
        <v>20</v>
      </c>
      <c r="BR26" s="98"/>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89"/>
    </row>
    <row r="27" spans="1:131" ht="26.25" customHeight="1" thickBot="1" x14ac:dyDescent="0.2">
      <c r="A27" s="726"/>
      <c r="B27" s="727"/>
      <c r="C27" s="727"/>
      <c r="D27" s="727"/>
      <c r="E27" s="727"/>
      <c r="F27" s="727"/>
      <c r="G27" s="727"/>
      <c r="H27" s="727"/>
      <c r="I27" s="727"/>
      <c r="J27" s="727"/>
      <c r="K27" s="727"/>
      <c r="L27" s="727"/>
      <c r="M27" s="727"/>
      <c r="N27" s="727"/>
      <c r="O27" s="727"/>
      <c r="P27" s="728"/>
      <c r="Q27" s="720"/>
      <c r="R27" s="717"/>
      <c r="S27" s="717"/>
      <c r="T27" s="717"/>
      <c r="U27" s="718"/>
      <c r="V27" s="720"/>
      <c r="W27" s="717"/>
      <c r="X27" s="717"/>
      <c r="Y27" s="717"/>
      <c r="Z27" s="718"/>
      <c r="AA27" s="720"/>
      <c r="AB27" s="717"/>
      <c r="AC27" s="717"/>
      <c r="AD27" s="717"/>
      <c r="AE27" s="717"/>
      <c r="AF27" s="811"/>
      <c r="AG27" s="812"/>
      <c r="AH27" s="812"/>
      <c r="AI27" s="812"/>
      <c r="AJ27" s="813"/>
      <c r="AK27" s="717"/>
      <c r="AL27" s="717"/>
      <c r="AM27" s="717"/>
      <c r="AN27" s="717"/>
      <c r="AO27" s="718"/>
      <c r="AP27" s="720"/>
      <c r="AQ27" s="717"/>
      <c r="AR27" s="717"/>
      <c r="AS27" s="717"/>
      <c r="AT27" s="718"/>
      <c r="AU27" s="720"/>
      <c r="AV27" s="717"/>
      <c r="AW27" s="717"/>
      <c r="AX27" s="717"/>
      <c r="AY27" s="718"/>
      <c r="AZ27" s="720"/>
      <c r="BA27" s="717"/>
      <c r="BB27" s="717"/>
      <c r="BC27" s="717"/>
      <c r="BD27" s="718"/>
      <c r="BE27" s="720"/>
      <c r="BF27" s="717"/>
      <c r="BG27" s="717"/>
      <c r="BH27" s="717"/>
      <c r="BI27" s="722"/>
      <c r="BJ27" s="91"/>
      <c r="BK27" s="91"/>
      <c r="BL27" s="91"/>
      <c r="BM27" s="91"/>
      <c r="BN27" s="91"/>
      <c r="BO27" s="100"/>
      <c r="BP27" s="100"/>
      <c r="BQ27" s="97">
        <v>21</v>
      </c>
      <c r="BR27" s="98"/>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89"/>
    </row>
    <row r="28" spans="1:131" ht="26.25" customHeight="1" thickTop="1" x14ac:dyDescent="0.15">
      <c r="A28" s="101">
        <v>1</v>
      </c>
      <c r="B28" s="754" t="s">
        <v>341</v>
      </c>
      <c r="C28" s="755"/>
      <c r="D28" s="755"/>
      <c r="E28" s="755"/>
      <c r="F28" s="755"/>
      <c r="G28" s="755"/>
      <c r="H28" s="755"/>
      <c r="I28" s="755"/>
      <c r="J28" s="755"/>
      <c r="K28" s="755"/>
      <c r="L28" s="755"/>
      <c r="M28" s="755"/>
      <c r="N28" s="755"/>
      <c r="O28" s="755"/>
      <c r="P28" s="756"/>
      <c r="Q28" s="818">
        <v>11953</v>
      </c>
      <c r="R28" s="819"/>
      <c r="S28" s="819"/>
      <c r="T28" s="819"/>
      <c r="U28" s="820"/>
      <c r="V28" s="759">
        <v>11825</v>
      </c>
      <c r="W28" s="819"/>
      <c r="X28" s="819"/>
      <c r="Y28" s="819"/>
      <c r="Z28" s="820"/>
      <c r="AA28" s="759">
        <v>128</v>
      </c>
      <c r="AB28" s="819"/>
      <c r="AC28" s="819"/>
      <c r="AD28" s="819"/>
      <c r="AE28" s="821"/>
      <c r="AF28" s="822">
        <v>128</v>
      </c>
      <c r="AG28" s="823"/>
      <c r="AH28" s="823"/>
      <c r="AI28" s="823"/>
      <c r="AJ28" s="824"/>
      <c r="AK28" s="825">
        <v>999</v>
      </c>
      <c r="AL28" s="826"/>
      <c r="AM28" s="826"/>
      <c r="AN28" s="826"/>
      <c r="AO28" s="826"/>
      <c r="AP28" s="826" t="s">
        <v>342</v>
      </c>
      <c r="AQ28" s="826"/>
      <c r="AR28" s="826"/>
      <c r="AS28" s="826"/>
      <c r="AT28" s="826"/>
      <c r="AU28" s="826" t="s">
        <v>342</v>
      </c>
      <c r="AV28" s="826"/>
      <c r="AW28" s="826"/>
      <c r="AX28" s="826"/>
      <c r="AY28" s="826"/>
      <c r="AZ28" s="827" t="s">
        <v>342</v>
      </c>
      <c r="BA28" s="827"/>
      <c r="BB28" s="827"/>
      <c r="BC28" s="827"/>
      <c r="BD28" s="827"/>
      <c r="BE28" s="816"/>
      <c r="BF28" s="816"/>
      <c r="BG28" s="816"/>
      <c r="BH28" s="816"/>
      <c r="BI28" s="817"/>
      <c r="BJ28" s="91"/>
      <c r="BK28" s="91"/>
      <c r="BL28" s="91"/>
      <c r="BM28" s="91"/>
      <c r="BN28" s="91"/>
      <c r="BO28" s="100"/>
      <c r="BP28" s="100"/>
      <c r="BQ28" s="97">
        <v>22</v>
      </c>
      <c r="BR28" s="98"/>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89"/>
    </row>
    <row r="29" spans="1:131" ht="26.25" customHeight="1" x14ac:dyDescent="0.15">
      <c r="A29" s="101">
        <v>2</v>
      </c>
      <c r="B29" s="743" t="s">
        <v>343</v>
      </c>
      <c r="C29" s="744"/>
      <c r="D29" s="744"/>
      <c r="E29" s="744"/>
      <c r="F29" s="744"/>
      <c r="G29" s="744"/>
      <c r="H29" s="744"/>
      <c r="I29" s="744"/>
      <c r="J29" s="744"/>
      <c r="K29" s="744"/>
      <c r="L29" s="744"/>
      <c r="M29" s="744"/>
      <c r="N29" s="744"/>
      <c r="O29" s="744"/>
      <c r="P29" s="745"/>
      <c r="Q29" s="814">
        <v>318</v>
      </c>
      <c r="R29" s="750"/>
      <c r="S29" s="750"/>
      <c r="T29" s="750"/>
      <c r="U29" s="815"/>
      <c r="V29" s="748">
        <v>302</v>
      </c>
      <c r="W29" s="750"/>
      <c r="X29" s="750"/>
      <c r="Y29" s="750"/>
      <c r="Z29" s="815"/>
      <c r="AA29" s="748">
        <v>16</v>
      </c>
      <c r="AB29" s="750"/>
      <c r="AC29" s="750"/>
      <c r="AD29" s="750"/>
      <c r="AE29" s="751"/>
      <c r="AF29" s="749">
        <v>16</v>
      </c>
      <c r="AG29" s="750"/>
      <c r="AH29" s="750"/>
      <c r="AI29" s="750"/>
      <c r="AJ29" s="751"/>
      <c r="AK29" s="832">
        <v>112</v>
      </c>
      <c r="AL29" s="828"/>
      <c r="AM29" s="828"/>
      <c r="AN29" s="828"/>
      <c r="AO29" s="828"/>
      <c r="AP29" s="828">
        <v>535</v>
      </c>
      <c r="AQ29" s="828"/>
      <c r="AR29" s="828"/>
      <c r="AS29" s="828"/>
      <c r="AT29" s="828"/>
      <c r="AU29" s="828" t="s">
        <v>342</v>
      </c>
      <c r="AV29" s="828"/>
      <c r="AW29" s="828"/>
      <c r="AX29" s="828"/>
      <c r="AY29" s="828"/>
      <c r="AZ29" s="829" t="s">
        <v>342</v>
      </c>
      <c r="BA29" s="829"/>
      <c r="BB29" s="829"/>
      <c r="BC29" s="829"/>
      <c r="BD29" s="829"/>
      <c r="BE29" s="830"/>
      <c r="BF29" s="830"/>
      <c r="BG29" s="830"/>
      <c r="BH29" s="830"/>
      <c r="BI29" s="831"/>
      <c r="BJ29" s="91"/>
      <c r="BK29" s="91"/>
      <c r="BL29" s="91"/>
      <c r="BM29" s="91"/>
      <c r="BN29" s="91"/>
      <c r="BO29" s="100"/>
      <c r="BP29" s="100"/>
      <c r="BQ29" s="97">
        <v>23</v>
      </c>
      <c r="BR29" s="98"/>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89"/>
    </row>
    <row r="30" spans="1:131" ht="26.25" customHeight="1" x14ac:dyDescent="0.15">
      <c r="A30" s="101">
        <v>3</v>
      </c>
      <c r="B30" s="743" t="s">
        <v>344</v>
      </c>
      <c r="C30" s="744"/>
      <c r="D30" s="744"/>
      <c r="E30" s="744"/>
      <c r="F30" s="744"/>
      <c r="G30" s="744"/>
      <c r="H30" s="744"/>
      <c r="I30" s="744"/>
      <c r="J30" s="744"/>
      <c r="K30" s="744"/>
      <c r="L30" s="744"/>
      <c r="M30" s="744"/>
      <c r="N30" s="744"/>
      <c r="O30" s="744"/>
      <c r="P30" s="745"/>
      <c r="Q30" s="814">
        <v>11896</v>
      </c>
      <c r="R30" s="750"/>
      <c r="S30" s="750"/>
      <c r="T30" s="750"/>
      <c r="U30" s="815"/>
      <c r="V30" s="748">
        <v>11363</v>
      </c>
      <c r="W30" s="750"/>
      <c r="X30" s="750"/>
      <c r="Y30" s="750"/>
      <c r="Z30" s="815"/>
      <c r="AA30" s="748">
        <v>533</v>
      </c>
      <c r="AB30" s="750"/>
      <c r="AC30" s="750"/>
      <c r="AD30" s="750"/>
      <c r="AE30" s="751"/>
      <c r="AF30" s="749">
        <v>533</v>
      </c>
      <c r="AG30" s="750"/>
      <c r="AH30" s="750"/>
      <c r="AI30" s="750"/>
      <c r="AJ30" s="751"/>
      <c r="AK30" s="832">
        <v>1974</v>
      </c>
      <c r="AL30" s="828"/>
      <c r="AM30" s="828"/>
      <c r="AN30" s="828"/>
      <c r="AO30" s="828"/>
      <c r="AP30" s="828" t="s">
        <v>342</v>
      </c>
      <c r="AQ30" s="828"/>
      <c r="AR30" s="828"/>
      <c r="AS30" s="828"/>
      <c r="AT30" s="828"/>
      <c r="AU30" s="828" t="s">
        <v>342</v>
      </c>
      <c r="AV30" s="828"/>
      <c r="AW30" s="828"/>
      <c r="AX30" s="828"/>
      <c r="AY30" s="828"/>
      <c r="AZ30" s="829" t="s">
        <v>342</v>
      </c>
      <c r="BA30" s="829"/>
      <c r="BB30" s="829"/>
      <c r="BC30" s="829"/>
      <c r="BD30" s="829"/>
      <c r="BE30" s="830"/>
      <c r="BF30" s="830"/>
      <c r="BG30" s="830"/>
      <c r="BH30" s="830"/>
      <c r="BI30" s="831"/>
      <c r="BJ30" s="91"/>
      <c r="BK30" s="91"/>
      <c r="BL30" s="91"/>
      <c r="BM30" s="91"/>
      <c r="BN30" s="91"/>
      <c r="BO30" s="100"/>
      <c r="BP30" s="100"/>
      <c r="BQ30" s="97">
        <v>24</v>
      </c>
      <c r="BR30" s="98"/>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89"/>
    </row>
    <row r="31" spans="1:131" ht="26.25" customHeight="1" x14ac:dyDescent="0.15">
      <c r="A31" s="101">
        <v>4</v>
      </c>
      <c r="B31" s="743" t="s">
        <v>345</v>
      </c>
      <c r="C31" s="744"/>
      <c r="D31" s="744"/>
      <c r="E31" s="744"/>
      <c r="F31" s="744"/>
      <c r="G31" s="744"/>
      <c r="H31" s="744"/>
      <c r="I31" s="744"/>
      <c r="J31" s="744"/>
      <c r="K31" s="744"/>
      <c r="L31" s="744"/>
      <c r="M31" s="744"/>
      <c r="N31" s="744"/>
      <c r="O31" s="744"/>
      <c r="P31" s="745"/>
      <c r="Q31" s="814">
        <v>1416</v>
      </c>
      <c r="R31" s="750"/>
      <c r="S31" s="750"/>
      <c r="T31" s="750"/>
      <c r="U31" s="815"/>
      <c r="V31" s="748">
        <v>1410</v>
      </c>
      <c r="W31" s="750"/>
      <c r="X31" s="750"/>
      <c r="Y31" s="750"/>
      <c r="Z31" s="815"/>
      <c r="AA31" s="748">
        <v>7</v>
      </c>
      <c r="AB31" s="750"/>
      <c r="AC31" s="750"/>
      <c r="AD31" s="750"/>
      <c r="AE31" s="751"/>
      <c r="AF31" s="749">
        <v>7</v>
      </c>
      <c r="AG31" s="750"/>
      <c r="AH31" s="750"/>
      <c r="AI31" s="750"/>
      <c r="AJ31" s="751"/>
      <c r="AK31" s="832">
        <v>486</v>
      </c>
      <c r="AL31" s="828"/>
      <c r="AM31" s="828"/>
      <c r="AN31" s="828"/>
      <c r="AO31" s="828"/>
      <c r="AP31" s="828" t="s">
        <v>342</v>
      </c>
      <c r="AQ31" s="828"/>
      <c r="AR31" s="828"/>
      <c r="AS31" s="828"/>
      <c r="AT31" s="828"/>
      <c r="AU31" s="828" t="s">
        <v>342</v>
      </c>
      <c r="AV31" s="828"/>
      <c r="AW31" s="828"/>
      <c r="AX31" s="828"/>
      <c r="AY31" s="828"/>
      <c r="AZ31" s="829" t="s">
        <v>342</v>
      </c>
      <c r="BA31" s="829"/>
      <c r="BB31" s="829"/>
      <c r="BC31" s="829"/>
      <c r="BD31" s="829"/>
      <c r="BE31" s="830"/>
      <c r="BF31" s="830"/>
      <c r="BG31" s="830"/>
      <c r="BH31" s="830"/>
      <c r="BI31" s="831"/>
      <c r="BJ31" s="91"/>
      <c r="BK31" s="91"/>
      <c r="BL31" s="91"/>
      <c r="BM31" s="91"/>
      <c r="BN31" s="91"/>
      <c r="BO31" s="100"/>
      <c r="BP31" s="100"/>
      <c r="BQ31" s="97">
        <v>25</v>
      </c>
      <c r="BR31" s="98"/>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89"/>
    </row>
    <row r="32" spans="1:131" ht="26.25" customHeight="1" x14ac:dyDescent="0.15">
      <c r="A32" s="101">
        <v>5</v>
      </c>
      <c r="B32" s="743" t="s">
        <v>346</v>
      </c>
      <c r="C32" s="744"/>
      <c r="D32" s="744"/>
      <c r="E32" s="744"/>
      <c r="F32" s="744"/>
      <c r="G32" s="744"/>
      <c r="H32" s="744"/>
      <c r="I32" s="744"/>
      <c r="J32" s="744"/>
      <c r="K32" s="744"/>
      <c r="L32" s="744"/>
      <c r="M32" s="744"/>
      <c r="N32" s="744"/>
      <c r="O32" s="744"/>
      <c r="P32" s="745"/>
      <c r="Q32" s="814">
        <v>2171</v>
      </c>
      <c r="R32" s="750"/>
      <c r="S32" s="750"/>
      <c r="T32" s="750"/>
      <c r="U32" s="815"/>
      <c r="V32" s="748">
        <v>2100</v>
      </c>
      <c r="W32" s="750"/>
      <c r="X32" s="750"/>
      <c r="Y32" s="750"/>
      <c r="Z32" s="815"/>
      <c r="AA32" s="748">
        <v>71</v>
      </c>
      <c r="AB32" s="750"/>
      <c r="AC32" s="750"/>
      <c r="AD32" s="750"/>
      <c r="AE32" s="751"/>
      <c r="AF32" s="749">
        <v>2635</v>
      </c>
      <c r="AG32" s="750"/>
      <c r="AH32" s="750"/>
      <c r="AI32" s="750"/>
      <c r="AJ32" s="751"/>
      <c r="AK32" s="832">
        <v>280</v>
      </c>
      <c r="AL32" s="828"/>
      <c r="AM32" s="828"/>
      <c r="AN32" s="828"/>
      <c r="AO32" s="828"/>
      <c r="AP32" s="828">
        <v>5849</v>
      </c>
      <c r="AQ32" s="828"/>
      <c r="AR32" s="828"/>
      <c r="AS32" s="828"/>
      <c r="AT32" s="828"/>
      <c r="AU32" s="828">
        <v>2907</v>
      </c>
      <c r="AV32" s="828"/>
      <c r="AW32" s="828"/>
      <c r="AX32" s="828"/>
      <c r="AY32" s="828"/>
      <c r="AZ32" s="829" t="s">
        <v>342</v>
      </c>
      <c r="BA32" s="829"/>
      <c r="BB32" s="829"/>
      <c r="BC32" s="829"/>
      <c r="BD32" s="829"/>
      <c r="BE32" s="830" t="s">
        <v>347</v>
      </c>
      <c r="BF32" s="830"/>
      <c r="BG32" s="830"/>
      <c r="BH32" s="830"/>
      <c r="BI32" s="831"/>
      <c r="BJ32" s="91"/>
      <c r="BK32" s="91"/>
      <c r="BL32" s="91"/>
      <c r="BM32" s="91"/>
      <c r="BN32" s="91"/>
      <c r="BO32" s="100"/>
      <c r="BP32" s="100"/>
      <c r="BQ32" s="97">
        <v>26</v>
      </c>
      <c r="BR32" s="98"/>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89"/>
    </row>
    <row r="33" spans="1:131" ht="26.25" customHeight="1" x14ac:dyDescent="0.15">
      <c r="A33" s="101">
        <v>6</v>
      </c>
      <c r="B33" s="743" t="s">
        <v>348</v>
      </c>
      <c r="C33" s="744"/>
      <c r="D33" s="744"/>
      <c r="E33" s="744"/>
      <c r="F33" s="744"/>
      <c r="G33" s="744"/>
      <c r="H33" s="744"/>
      <c r="I33" s="744"/>
      <c r="J33" s="744"/>
      <c r="K33" s="744"/>
      <c r="L33" s="744"/>
      <c r="M33" s="744"/>
      <c r="N33" s="744"/>
      <c r="O33" s="744"/>
      <c r="P33" s="745"/>
      <c r="Q33" s="814">
        <v>4652</v>
      </c>
      <c r="R33" s="750"/>
      <c r="S33" s="750"/>
      <c r="T33" s="750"/>
      <c r="U33" s="815"/>
      <c r="V33" s="748">
        <v>3916</v>
      </c>
      <c r="W33" s="750"/>
      <c r="X33" s="750"/>
      <c r="Y33" s="750"/>
      <c r="Z33" s="815"/>
      <c r="AA33" s="748">
        <v>736</v>
      </c>
      <c r="AB33" s="750"/>
      <c r="AC33" s="750"/>
      <c r="AD33" s="750"/>
      <c r="AE33" s="751"/>
      <c r="AF33" s="749">
        <v>4710</v>
      </c>
      <c r="AG33" s="750"/>
      <c r="AH33" s="750"/>
      <c r="AI33" s="750"/>
      <c r="AJ33" s="751"/>
      <c r="AK33" s="832">
        <v>779</v>
      </c>
      <c r="AL33" s="828"/>
      <c r="AM33" s="828"/>
      <c r="AN33" s="828"/>
      <c r="AO33" s="828"/>
      <c r="AP33" s="828">
        <v>1877</v>
      </c>
      <c r="AQ33" s="828"/>
      <c r="AR33" s="828"/>
      <c r="AS33" s="828"/>
      <c r="AT33" s="828"/>
      <c r="AU33" s="828">
        <v>1293</v>
      </c>
      <c r="AV33" s="828"/>
      <c r="AW33" s="828"/>
      <c r="AX33" s="828"/>
      <c r="AY33" s="828"/>
      <c r="AZ33" s="829" t="s">
        <v>342</v>
      </c>
      <c r="BA33" s="829"/>
      <c r="BB33" s="829"/>
      <c r="BC33" s="829"/>
      <c r="BD33" s="829"/>
      <c r="BE33" s="830" t="s">
        <v>347</v>
      </c>
      <c r="BF33" s="830"/>
      <c r="BG33" s="830"/>
      <c r="BH33" s="830"/>
      <c r="BI33" s="831"/>
      <c r="BJ33" s="91"/>
      <c r="BK33" s="91"/>
      <c r="BL33" s="91"/>
      <c r="BM33" s="91"/>
      <c r="BN33" s="91"/>
      <c r="BO33" s="100"/>
      <c r="BP33" s="100"/>
      <c r="BQ33" s="97">
        <v>27</v>
      </c>
      <c r="BR33" s="98"/>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89"/>
    </row>
    <row r="34" spans="1:131" ht="26.25" customHeight="1" x14ac:dyDescent="0.15">
      <c r="A34" s="101">
        <v>7</v>
      </c>
      <c r="B34" s="743" t="s">
        <v>349</v>
      </c>
      <c r="C34" s="744"/>
      <c r="D34" s="744"/>
      <c r="E34" s="744"/>
      <c r="F34" s="744"/>
      <c r="G34" s="744"/>
      <c r="H34" s="744"/>
      <c r="I34" s="744"/>
      <c r="J34" s="744"/>
      <c r="K34" s="744"/>
      <c r="L34" s="744"/>
      <c r="M34" s="744"/>
      <c r="N34" s="744"/>
      <c r="O34" s="744"/>
      <c r="P34" s="745"/>
      <c r="Q34" s="814">
        <v>1809</v>
      </c>
      <c r="R34" s="750"/>
      <c r="S34" s="750"/>
      <c r="T34" s="750"/>
      <c r="U34" s="815"/>
      <c r="V34" s="748">
        <v>1689</v>
      </c>
      <c r="W34" s="750"/>
      <c r="X34" s="750"/>
      <c r="Y34" s="750"/>
      <c r="Z34" s="815"/>
      <c r="AA34" s="748">
        <v>120</v>
      </c>
      <c r="AB34" s="750"/>
      <c r="AC34" s="750"/>
      <c r="AD34" s="750"/>
      <c r="AE34" s="751"/>
      <c r="AF34" s="749">
        <v>657</v>
      </c>
      <c r="AG34" s="750"/>
      <c r="AH34" s="750"/>
      <c r="AI34" s="750"/>
      <c r="AJ34" s="751"/>
      <c r="AK34" s="832">
        <v>731</v>
      </c>
      <c r="AL34" s="828"/>
      <c r="AM34" s="828"/>
      <c r="AN34" s="828"/>
      <c r="AO34" s="828"/>
      <c r="AP34" s="828">
        <v>5335</v>
      </c>
      <c r="AQ34" s="828"/>
      <c r="AR34" s="828"/>
      <c r="AS34" s="828"/>
      <c r="AT34" s="828"/>
      <c r="AU34" s="828">
        <v>4604</v>
      </c>
      <c r="AV34" s="828"/>
      <c r="AW34" s="828"/>
      <c r="AX34" s="828"/>
      <c r="AY34" s="828"/>
      <c r="AZ34" s="829" t="s">
        <v>342</v>
      </c>
      <c r="BA34" s="829"/>
      <c r="BB34" s="829"/>
      <c r="BC34" s="829"/>
      <c r="BD34" s="829"/>
      <c r="BE34" s="830" t="s">
        <v>347</v>
      </c>
      <c r="BF34" s="830"/>
      <c r="BG34" s="830"/>
      <c r="BH34" s="830"/>
      <c r="BI34" s="831"/>
      <c r="BJ34" s="91"/>
      <c r="BK34" s="91"/>
      <c r="BL34" s="91"/>
      <c r="BM34" s="91"/>
      <c r="BN34" s="91"/>
      <c r="BO34" s="100"/>
      <c r="BP34" s="100"/>
      <c r="BQ34" s="97">
        <v>28</v>
      </c>
      <c r="BR34" s="98"/>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89"/>
    </row>
    <row r="35" spans="1:131" ht="26.25" customHeight="1" x14ac:dyDescent="0.15">
      <c r="A35" s="101">
        <v>8</v>
      </c>
      <c r="B35" s="743" t="s">
        <v>350</v>
      </c>
      <c r="C35" s="744"/>
      <c r="D35" s="744"/>
      <c r="E35" s="744"/>
      <c r="F35" s="744"/>
      <c r="G35" s="744"/>
      <c r="H35" s="744"/>
      <c r="I35" s="744"/>
      <c r="J35" s="744"/>
      <c r="K35" s="744"/>
      <c r="L35" s="744"/>
      <c r="M35" s="744"/>
      <c r="N35" s="744"/>
      <c r="O35" s="744"/>
      <c r="P35" s="745"/>
      <c r="Q35" s="814">
        <v>102</v>
      </c>
      <c r="R35" s="750"/>
      <c r="S35" s="750"/>
      <c r="T35" s="750"/>
      <c r="U35" s="815"/>
      <c r="V35" s="748">
        <v>102</v>
      </c>
      <c r="W35" s="750"/>
      <c r="X35" s="750"/>
      <c r="Y35" s="750"/>
      <c r="Z35" s="815"/>
      <c r="AA35" s="748">
        <v>0</v>
      </c>
      <c r="AB35" s="750"/>
      <c r="AC35" s="750"/>
      <c r="AD35" s="750"/>
      <c r="AE35" s="751"/>
      <c r="AF35" s="749">
        <v>0</v>
      </c>
      <c r="AG35" s="750"/>
      <c r="AH35" s="750"/>
      <c r="AI35" s="750"/>
      <c r="AJ35" s="751"/>
      <c r="AK35" s="832">
        <v>43</v>
      </c>
      <c r="AL35" s="828"/>
      <c r="AM35" s="828"/>
      <c r="AN35" s="828"/>
      <c r="AO35" s="828"/>
      <c r="AP35" s="828">
        <v>167</v>
      </c>
      <c r="AQ35" s="828"/>
      <c r="AR35" s="828"/>
      <c r="AS35" s="828"/>
      <c r="AT35" s="828"/>
      <c r="AU35" s="828">
        <v>167</v>
      </c>
      <c r="AV35" s="828"/>
      <c r="AW35" s="828"/>
      <c r="AX35" s="828"/>
      <c r="AY35" s="828"/>
      <c r="AZ35" s="829" t="s">
        <v>342</v>
      </c>
      <c r="BA35" s="829"/>
      <c r="BB35" s="829"/>
      <c r="BC35" s="829"/>
      <c r="BD35" s="829"/>
      <c r="BE35" s="830" t="s">
        <v>351</v>
      </c>
      <c r="BF35" s="830"/>
      <c r="BG35" s="830"/>
      <c r="BH35" s="830"/>
      <c r="BI35" s="831"/>
      <c r="BJ35" s="91"/>
      <c r="BK35" s="91"/>
      <c r="BL35" s="91"/>
      <c r="BM35" s="91"/>
      <c r="BN35" s="91"/>
      <c r="BO35" s="100"/>
      <c r="BP35" s="100"/>
      <c r="BQ35" s="97">
        <v>29</v>
      </c>
      <c r="BR35" s="98"/>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89"/>
    </row>
    <row r="36" spans="1:131" ht="26.25" customHeight="1" x14ac:dyDescent="0.15">
      <c r="A36" s="101">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32"/>
      <c r="AL36" s="828"/>
      <c r="AM36" s="828"/>
      <c r="AN36" s="828"/>
      <c r="AO36" s="828"/>
      <c r="AP36" s="828"/>
      <c r="AQ36" s="828"/>
      <c r="AR36" s="828"/>
      <c r="AS36" s="828"/>
      <c r="AT36" s="828"/>
      <c r="AU36" s="828"/>
      <c r="AV36" s="828"/>
      <c r="AW36" s="828"/>
      <c r="AX36" s="828"/>
      <c r="AY36" s="828"/>
      <c r="AZ36" s="829"/>
      <c r="BA36" s="829"/>
      <c r="BB36" s="829"/>
      <c r="BC36" s="829"/>
      <c r="BD36" s="829"/>
      <c r="BE36" s="830"/>
      <c r="BF36" s="830"/>
      <c r="BG36" s="830"/>
      <c r="BH36" s="830"/>
      <c r="BI36" s="831"/>
      <c r="BJ36" s="91"/>
      <c r="BK36" s="91"/>
      <c r="BL36" s="91"/>
      <c r="BM36" s="91"/>
      <c r="BN36" s="91"/>
      <c r="BO36" s="100"/>
      <c r="BP36" s="100"/>
      <c r="BQ36" s="97">
        <v>30</v>
      </c>
      <c r="BR36" s="98"/>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89"/>
    </row>
    <row r="37" spans="1:131" ht="26.25" customHeight="1" x14ac:dyDescent="0.15">
      <c r="A37" s="101">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32"/>
      <c r="AL37" s="828"/>
      <c r="AM37" s="828"/>
      <c r="AN37" s="828"/>
      <c r="AO37" s="828"/>
      <c r="AP37" s="828"/>
      <c r="AQ37" s="828"/>
      <c r="AR37" s="828"/>
      <c r="AS37" s="828"/>
      <c r="AT37" s="828"/>
      <c r="AU37" s="828"/>
      <c r="AV37" s="828"/>
      <c r="AW37" s="828"/>
      <c r="AX37" s="828"/>
      <c r="AY37" s="828"/>
      <c r="AZ37" s="829"/>
      <c r="BA37" s="829"/>
      <c r="BB37" s="829"/>
      <c r="BC37" s="829"/>
      <c r="BD37" s="829"/>
      <c r="BE37" s="830"/>
      <c r="BF37" s="830"/>
      <c r="BG37" s="830"/>
      <c r="BH37" s="830"/>
      <c r="BI37" s="831"/>
      <c r="BJ37" s="91"/>
      <c r="BK37" s="91"/>
      <c r="BL37" s="91"/>
      <c r="BM37" s="91"/>
      <c r="BN37" s="91"/>
      <c r="BO37" s="100"/>
      <c r="BP37" s="100"/>
      <c r="BQ37" s="97">
        <v>31</v>
      </c>
      <c r="BR37" s="98"/>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89"/>
    </row>
    <row r="38" spans="1:131" ht="26.25" customHeight="1" x14ac:dyDescent="0.15">
      <c r="A38" s="101">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32"/>
      <c r="AL38" s="828"/>
      <c r="AM38" s="828"/>
      <c r="AN38" s="828"/>
      <c r="AO38" s="828"/>
      <c r="AP38" s="828"/>
      <c r="AQ38" s="828"/>
      <c r="AR38" s="828"/>
      <c r="AS38" s="828"/>
      <c r="AT38" s="828"/>
      <c r="AU38" s="828"/>
      <c r="AV38" s="828"/>
      <c r="AW38" s="828"/>
      <c r="AX38" s="828"/>
      <c r="AY38" s="828"/>
      <c r="AZ38" s="829"/>
      <c r="BA38" s="829"/>
      <c r="BB38" s="829"/>
      <c r="BC38" s="829"/>
      <c r="BD38" s="829"/>
      <c r="BE38" s="830"/>
      <c r="BF38" s="830"/>
      <c r="BG38" s="830"/>
      <c r="BH38" s="830"/>
      <c r="BI38" s="831"/>
      <c r="BJ38" s="91"/>
      <c r="BK38" s="91"/>
      <c r="BL38" s="91"/>
      <c r="BM38" s="91"/>
      <c r="BN38" s="91"/>
      <c r="BO38" s="100"/>
      <c r="BP38" s="100"/>
      <c r="BQ38" s="97">
        <v>32</v>
      </c>
      <c r="BR38" s="98"/>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89"/>
    </row>
    <row r="39" spans="1:131" ht="26.25" customHeight="1" x14ac:dyDescent="0.15">
      <c r="A39" s="101">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32"/>
      <c r="AL39" s="828"/>
      <c r="AM39" s="828"/>
      <c r="AN39" s="828"/>
      <c r="AO39" s="828"/>
      <c r="AP39" s="828"/>
      <c r="AQ39" s="828"/>
      <c r="AR39" s="828"/>
      <c r="AS39" s="828"/>
      <c r="AT39" s="828"/>
      <c r="AU39" s="828"/>
      <c r="AV39" s="828"/>
      <c r="AW39" s="828"/>
      <c r="AX39" s="828"/>
      <c r="AY39" s="828"/>
      <c r="AZ39" s="829"/>
      <c r="BA39" s="829"/>
      <c r="BB39" s="829"/>
      <c r="BC39" s="829"/>
      <c r="BD39" s="829"/>
      <c r="BE39" s="830"/>
      <c r="BF39" s="830"/>
      <c r="BG39" s="830"/>
      <c r="BH39" s="830"/>
      <c r="BI39" s="831"/>
      <c r="BJ39" s="91"/>
      <c r="BK39" s="91"/>
      <c r="BL39" s="91"/>
      <c r="BM39" s="91"/>
      <c r="BN39" s="91"/>
      <c r="BO39" s="100"/>
      <c r="BP39" s="100"/>
      <c r="BQ39" s="97">
        <v>33</v>
      </c>
      <c r="BR39" s="98"/>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89"/>
    </row>
    <row r="40" spans="1:131" ht="26.25" customHeight="1" x14ac:dyDescent="0.15">
      <c r="A40" s="97">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32"/>
      <c r="AL40" s="828"/>
      <c r="AM40" s="828"/>
      <c r="AN40" s="828"/>
      <c r="AO40" s="828"/>
      <c r="AP40" s="828"/>
      <c r="AQ40" s="828"/>
      <c r="AR40" s="828"/>
      <c r="AS40" s="828"/>
      <c r="AT40" s="828"/>
      <c r="AU40" s="828"/>
      <c r="AV40" s="828"/>
      <c r="AW40" s="828"/>
      <c r="AX40" s="828"/>
      <c r="AY40" s="828"/>
      <c r="AZ40" s="829"/>
      <c r="BA40" s="829"/>
      <c r="BB40" s="829"/>
      <c r="BC40" s="829"/>
      <c r="BD40" s="829"/>
      <c r="BE40" s="830"/>
      <c r="BF40" s="830"/>
      <c r="BG40" s="830"/>
      <c r="BH40" s="830"/>
      <c r="BI40" s="831"/>
      <c r="BJ40" s="91"/>
      <c r="BK40" s="91"/>
      <c r="BL40" s="91"/>
      <c r="BM40" s="91"/>
      <c r="BN40" s="91"/>
      <c r="BO40" s="100"/>
      <c r="BP40" s="100"/>
      <c r="BQ40" s="97">
        <v>34</v>
      </c>
      <c r="BR40" s="98"/>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89"/>
    </row>
    <row r="41" spans="1:131" ht="26.25" customHeight="1" x14ac:dyDescent="0.15">
      <c r="A41" s="97">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32"/>
      <c r="AL41" s="828"/>
      <c r="AM41" s="828"/>
      <c r="AN41" s="828"/>
      <c r="AO41" s="828"/>
      <c r="AP41" s="828"/>
      <c r="AQ41" s="828"/>
      <c r="AR41" s="828"/>
      <c r="AS41" s="828"/>
      <c r="AT41" s="828"/>
      <c r="AU41" s="828"/>
      <c r="AV41" s="828"/>
      <c r="AW41" s="828"/>
      <c r="AX41" s="828"/>
      <c r="AY41" s="828"/>
      <c r="AZ41" s="829"/>
      <c r="BA41" s="829"/>
      <c r="BB41" s="829"/>
      <c r="BC41" s="829"/>
      <c r="BD41" s="829"/>
      <c r="BE41" s="830"/>
      <c r="BF41" s="830"/>
      <c r="BG41" s="830"/>
      <c r="BH41" s="830"/>
      <c r="BI41" s="831"/>
      <c r="BJ41" s="91"/>
      <c r="BK41" s="91"/>
      <c r="BL41" s="91"/>
      <c r="BM41" s="91"/>
      <c r="BN41" s="91"/>
      <c r="BO41" s="100"/>
      <c r="BP41" s="100"/>
      <c r="BQ41" s="97">
        <v>35</v>
      </c>
      <c r="BR41" s="98"/>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89"/>
    </row>
    <row r="42" spans="1:131" ht="26.25" customHeight="1" x14ac:dyDescent="0.15">
      <c r="A42" s="97">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32"/>
      <c r="AL42" s="828"/>
      <c r="AM42" s="828"/>
      <c r="AN42" s="828"/>
      <c r="AO42" s="828"/>
      <c r="AP42" s="828"/>
      <c r="AQ42" s="828"/>
      <c r="AR42" s="828"/>
      <c r="AS42" s="828"/>
      <c r="AT42" s="828"/>
      <c r="AU42" s="828"/>
      <c r="AV42" s="828"/>
      <c r="AW42" s="828"/>
      <c r="AX42" s="828"/>
      <c r="AY42" s="828"/>
      <c r="AZ42" s="829"/>
      <c r="BA42" s="829"/>
      <c r="BB42" s="829"/>
      <c r="BC42" s="829"/>
      <c r="BD42" s="829"/>
      <c r="BE42" s="830"/>
      <c r="BF42" s="830"/>
      <c r="BG42" s="830"/>
      <c r="BH42" s="830"/>
      <c r="BI42" s="831"/>
      <c r="BJ42" s="91"/>
      <c r="BK42" s="91"/>
      <c r="BL42" s="91"/>
      <c r="BM42" s="91"/>
      <c r="BN42" s="91"/>
      <c r="BO42" s="100"/>
      <c r="BP42" s="100"/>
      <c r="BQ42" s="97">
        <v>36</v>
      </c>
      <c r="BR42" s="98"/>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89"/>
    </row>
    <row r="43" spans="1:131" ht="26.25" customHeight="1" x14ac:dyDescent="0.15">
      <c r="A43" s="97">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32"/>
      <c r="AL43" s="828"/>
      <c r="AM43" s="828"/>
      <c r="AN43" s="828"/>
      <c r="AO43" s="828"/>
      <c r="AP43" s="828"/>
      <c r="AQ43" s="828"/>
      <c r="AR43" s="828"/>
      <c r="AS43" s="828"/>
      <c r="AT43" s="828"/>
      <c r="AU43" s="828"/>
      <c r="AV43" s="828"/>
      <c r="AW43" s="828"/>
      <c r="AX43" s="828"/>
      <c r="AY43" s="828"/>
      <c r="AZ43" s="829"/>
      <c r="BA43" s="829"/>
      <c r="BB43" s="829"/>
      <c r="BC43" s="829"/>
      <c r="BD43" s="829"/>
      <c r="BE43" s="830"/>
      <c r="BF43" s="830"/>
      <c r="BG43" s="830"/>
      <c r="BH43" s="830"/>
      <c r="BI43" s="831"/>
      <c r="BJ43" s="91"/>
      <c r="BK43" s="91"/>
      <c r="BL43" s="91"/>
      <c r="BM43" s="91"/>
      <c r="BN43" s="91"/>
      <c r="BO43" s="100"/>
      <c r="BP43" s="100"/>
      <c r="BQ43" s="97">
        <v>37</v>
      </c>
      <c r="BR43" s="98"/>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89"/>
    </row>
    <row r="44" spans="1:131" ht="26.25" customHeight="1" x14ac:dyDescent="0.15">
      <c r="A44" s="97">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32"/>
      <c r="AL44" s="828"/>
      <c r="AM44" s="828"/>
      <c r="AN44" s="828"/>
      <c r="AO44" s="828"/>
      <c r="AP44" s="828"/>
      <c r="AQ44" s="828"/>
      <c r="AR44" s="828"/>
      <c r="AS44" s="828"/>
      <c r="AT44" s="828"/>
      <c r="AU44" s="828"/>
      <c r="AV44" s="828"/>
      <c r="AW44" s="828"/>
      <c r="AX44" s="828"/>
      <c r="AY44" s="828"/>
      <c r="AZ44" s="829"/>
      <c r="BA44" s="829"/>
      <c r="BB44" s="829"/>
      <c r="BC44" s="829"/>
      <c r="BD44" s="829"/>
      <c r="BE44" s="830"/>
      <c r="BF44" s="830"/>
      <c r="BG44" s="830"/>
      <c r="BH44" s="830"/>
      <c r="BI44" s="831"/>
      <c r="BJ44" s="91"/>
      <c r="BK44" s="91"/>
      <c r="BL44" s="91"/>
      <c r="BM44" s="91"/>
      <c r="BN44" s="91"/>
      <c r="BO44" s="100"/>
      <c r="BP44" s="100"/>
      <c r="BQ44" s="97">
        <v>38</v>
      </c>
      <c r="BR44" s="98"/>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89"/>
    </row>
    <row r="45" spans="1:131" ht="26.25" customHeight="1" x14ac:dyDescent="0.15">
      <c r="A45" s="97">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32"/>
      <c r="AL45" s="828"/>
      <c r="AM45" s="828"/>
      <c r="AN45" s="828"/>
      <c r="AO45" s="828"/>
      <c r="AP45" s="828"/>
      <c r="AQ45" s="828"/>
      <c r="AR45" s="828"/>
      <c r="AS45" s="828"/>
      <c r="AT45" s="828"/>
      <c r="AU45" s="828"/>
      <c r="AV45" s="828"/>
      <c r="AW45" s="828"/>
      <c r="AX45" s="828"/>
      <c r="AY45" s="828"/>
      <c r="AZ45" s="829"/>
      <c r="BA45" s="829"/>
      <c r="BB45" s="829"/>
      <c r="BC45" s="829"/>
      <c r="BD45" s="829"/>
      <c r="BE45" s="830"/>
      <c r="BF45" s="830"/>
      <c r="BG45" s="830"/>
      <c r="BH45" s="830"/>
      <c r="BI45" s="831"/>
      <c r="BJ45" s="91"/>
      <c r="BK45" s="91"/>
      <c r="BL45" s="91"/>
      <c r="BM45" s="91"/>
      <c r="BN45" s="91"/>
      <c r="BO45" s="100"/>
      <c r="BP45" s="100"/>
      <c r="BQ45" s="97">
        <v>39</v>
      </c>
      <c r="BR45" s="98"/>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89"/>
    </row>
    <row r="46" spans="1:131" ht="26.25" customHeight="1" x14ac:dyDescent="0.15">
      <c r="A46" s="97">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32"/>
      <c r="AL46" s="828"/>
      <c r="AM46" s="828"/>
      <c r="AN46" s="828"/>
      <c r="AO46" s="828"/>
      <c r="AP46" s="828"/>
      <c r="AQ46" s="828"/>
      <c r="AR46" s="828"/>
      <c r="AS46" s="828"/>
      <c r="AT46" s="828"/>
      <c r="AU46" s="828"/>
      <c r="AV46" s="828"/>
      <c r="AW46" s="828"/>
      <c r="AX46" s="828"/>
      <c r="AY46" s="828"/>
      <c r="AZ46" s="829"/>
      <c r="BA46" s="829"/>
      <c r="BB46" s="829"/>
      <c r="BC46" s="829"/>
      <c r="BD46" s="829"/>
      <c r="BE46" s="830"/>
      <c r="BF46" s="830"/>
      <c r="BG46" s="830"/>
      <c r="BH46" s="830"/>
      <c r="BI46" s="831"/>
      <c r="BJ46" s="91"/>
      <c r="BK46" s="91"/>
      <c r="BL46" s="91"/>
      <c r="BM46" s="91"/>
      <c r="BN46" s="91"/>
      <c r="BO46" s="100"/>
      <c r="BP46" s="100"/>
      <c r="BQ46" s="97">
        <v>40</v>
      </c>
      <c r="BR46" s="98"/>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89"/>
    </row>
    <row r="47" spans="1:131" ht="26.25" customHeight="1" x14ac:dyDescent="0.15">
      <c r="A47" s="97">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32"/>
      <c r="AL47" s="828"/>
      <c r="AM47" s="828"/>
      <c r="AN47" s="828"/>
      <c r="AO47" s="828"/>
      <c r="AP47" s="828"/>
      <c r="AQ47" s="828"/>
      <c r="AR47" s="828"/>
      <c r="AS47" s="828"/>
      <c r="AT47" s="828"/>
      <c r="AU47" s="828"/>
      <c r="AV47" s="828"/>
      <c r="AW47" s="828"/>
      <c r="AX47" s="828"/>
      <c r="AY47" s="828"/>
      <c r="AZ47" s="829"/>
      <c r="BA47" s="829"/>
      <c r="BB47" s="829"/>
      <c r="BC47" s="829"/>
      <c r="BD47" s="829"/>
      <c r="BE47" s="830"/>
      <c r="BF47" s="830"/>
      <c r="BG47" s="830"/>
      <c r="BH47" s="830"/>
      <c r="BI47" s="831"/>
      <c r="BJ47" s="91"/>
      <c r="BK47" s="91"/>
      <c r="BL47" s="91"/>
      <c r="BM47" s="91"/>
      <c r="BN47" s="91"/>
      <c r="BO47" s="100"/>
      <c r="BP47" s="100"/>
      <c r="BQ47" s="97">
        <v>41</v>
      </c>
      <c r="BR47" s="98"/>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89"/>
    </row>
    <row r="48" spans="1:131" ht="26.25" customHeight="1" x14ac:dyDescent="0.15">
      <c r="A48" s="97">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32"/>
      <c r="AL48" s="828"/>
      <c r="AM48" s="828"/>
      <c r="AN48" s="828"/>
      <c r="AO48" s="828"/>
      <c r="AP48" s="828"/>
      <c r="AQ48" s="828"/>
      <c r="AR48" s="828"/>
      <c r="AS48" s="828"/>
      <c r="AT48" s="828"/>
      <c r="AU48" s="828"/>
      <c r="AV48" s="828"/>
      <c r="AW48" s="828"/>
      <c r="AX48" s="828"/>
      <c r="AY48" s="828"/>
      <c r="AZ48" s="829"/>
      <c r="BA48" s="829"/>
      <c r="BB48" s="829"/>
      <c r="BC48" s="829"/>
      <c r="BD48" s="829"/>
      <c r="BE48" s="830"/>
      <c r="BF48" s="830"/>
      <c r="BG48" s="830"/>
      <c r="BH48" s="830"/>
      <c r="BI48" s="831"/>
      <c r="BJ48" s="91"/>
      <c r="BK48" s="91"/>
      <c r="BL48" s="91"/>
      <c r="BM48" s="91"/>
      <c r="BN48" s="91"/>
      <c r="BO48" s="100"/>
      <c r="BP48" s="100"/>
      <c r="BQ48" s="97">
        <v>42</v>
      </c>
      <c r="BR48" s="98"/>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89"/>
    </row>
    <row r="49" spans="1:131" ht="26.25" customHeight="1" x14ac:dyDescent="0.15">
      <c r="A49" s="97">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32"/>
      <c r="AL49" s="828"/>
      <c r="AM49" s="828"/>
      <c r="AN49" s="828"/>
      <c r="AO49" s="828"/>
      <c r="AP49" s="828"/>
      <c r="AQ49" s="828"/>
      <c r="AR49" s="828"/>
      <c r="AS49" s="828"/>
      <c r="AT49" s="828"/>
      <c r="AU49" s="828"/>
      <c r="AV49" s="828"/>
      <c r="AW49" s="828"/>
      <c r="AX49" s="828"/>
      <c r="AY49" s="828"/>
      <c r="AZ49" s="829"/>
      <c r="BA49" s="829"/>
      <c r="BB49" s="829"/>
      <c r="BC49" s="829"/>
      <c r="BD49" s="829"/>
      <c r="BE49" s="830"/>
      <c r="BF49" s="830"/>
      <c r="BG49" s="830"/>
      <c r="BH49" s="830"/>
      <c r="BI49" s="831"/>
      <c r="BJ49" s="91"/>
      <c r="BK49" s="91"/>
      <c r="BL49" s="91"/>
      <c r="BM49" s="91"/>
      <c r="BN49" s="91"/>
      <c r="BO49" s="100"/>
      <c r="BP49" s="100"/>
      <c r="BQ49" s="97">
        <v>43</v>
      </c>
      <c r="BR49" s="98"/>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89"/>
    </row>
    <row r="50" spans="1:131" ht="26.25" customHeight="1" x14ac:dyDescent="0.15">
      <c r="A50" s="97">
        <v>23</v>
      </c>
      <c r="B50" s="743"/>
      <c r="C50" s="744"/>
      <c r="D50" s="744"/>
      <c r="E50" s="744"/>
      <c r="F50" s="744"/>
      <c r="G50" s="744"/>
      <c r="H50" s="744"/>
      <c r="I50" s="744"/>
      <c r="J50" s="744"/>
      <c r="K50" s="744"/>
      <c r="L50" s="744"/>
      <c r="M50" s="744"/>
      <c r="N50" s="744"/>
      <c r="O50" s="744"/>
      <c r="P50" s="745"/>
      <c r="Q50" s="833"/>
      <c r="R50" s="834"/>
      <c r="S50" s="834"/>
      <c r="T50" s="834"/>
      <c r="U50" s="834"/>
      <c r="V50" s="834"/>
      <c r="W50" s="834"/>
      <c r="X50" s="834"/>
      <c r="Y50" s="834"/>
      <c r="Z50" s="834"/>
      <c r="AA50" s="834"/>
      <c r="AB50" s="834"/>
      <c r="AC50" s="834"/>
      <c r="AD50" s="834"/>
      <c r="AE50" s="835"/>
      <c r="AF50" s="749"/>
      <c r="AG50" s="750"/>
      <c r="AH50" s="750"/>
      <c r="AI50" s="750"/>
      <c r="AJ50" s="751"/>
      <c r="AK50" s="837"/>
      <c r="AL50" s="834"/>
      <c r="AM50" s="834"/>
      <c r="AN50" s="834"/>
      <c r="AO50" s="834"/>
      <c r="AP50" s="834"/>
      <c r="AQ50" s="834"/>
      <c r="AR50" s="834"/>
      <c r="AS50" s="834"/>
      <c r="AT50" s="834"/>
      <c r="AU50" s="834"/>
      <c r="AV50" s="834"/>
      <c r="AW50" s="834"/>
      <c r="AX50" s="834"/>
      <c r="AY50" s="834"/>
      <c r="AZ50" s="836"/>
      <c r="BA50" s="836"/>
      <c r="BB50" s="836"/>
      <c r="BC50" s="836"/>
      <c r="BD50" s="836"/>
      <c r="BE50" s="830"/>
      <c r="BF50" s="830"/>
      <c r="BG50" s="830"/>
      <c r="BH50" s="830"/>
      <c r="BI50" s="831"/>
      <c r="BJ50" s="91"/>
      <c r="BK50" s="91"/>
      <c r="BL50" s="91"/>
      <c r="BM50" s="91"/>
      <c r="BN50" s="91"/>
      <c r="BO50" s="100"/>
      <c r="BP50" s="100"/>
      <c r="BQ50" s="97">
        <v>44</v>
      </c>
      <c r="BR50" s="98"/>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89"/>
    </row>
    <row r="51" spans="1:131" ht="26.25" customHeight="1" x14ac:dyDescent="0.15">
      <c r="A51" s="97">
        <v>24</v>
      </c>
      <c r="B51" s="743"/>
      <c r="C51" s="744"/>
      <c r="D51" s="744"/>
      <c r="E51" s="744"/>
      <c r="F51" s="744"/>
      <c r="G51" s="744"/>
      <c r="H51" s="744"/>
      <c r="I51" s="744"/>
      <c r="J51" s="744"/>
      <c r="K51" s="744"/>
      <c r="L51" s="744"/>
      <c r="M51" s="744"/>
      <c r="N51" s="744"/>
      <c r="O51" s="744"/>
      <c r="P51" s="745"/>
      <c r="Q51" s="833"/>
      <c r="R51" s="834"/>
      <c r="S51" s="834"/>
      <c r="T51" s="834"/>
      <c r="U51" s="834"/>
      <c r="V51" s="834"/>
      <c r="W51" s="834"/>
      <c r="X51" s="834"/>
      <c r="Y51" s="834"/>
      <c r="Z51" s="834"/>
      <c r="AA51" s="834"/>
      <c r="AB51" s="834"/>
      <c r="AC51" s="834"/>
      <c r="AD51" s="834"/>
      <c r="AE51" s="835"/>
      <c r="AF51" s="749"/>
      <c r="AG51" s="750"/>
      <c r="AH51" s="750"/>
      <c r="AI51" s="750"/>
      <c r="AJ51" s="751"/>
      <c r="AK51" s="837"/>
      <c r="AL51" s="834"/>
      <c r="AM51" s="834"/>
      <c r="AN51" s="834"/>
      <c r="AO51" s="834"/>
      <c r="AP51" s="834"/>
      <c r="AQ51" s="834"/>
      <c r="AR51" s="834"/>
      <c r="AS51" s="834"/>
      <c r="AT51" s="834"/>
      <c r="AU51" s="834"/>
      <c r="AV51" s="834"/>
      <c r="AW51" s="834"/>
      <c r="AX51" s="834"/>
      <c r="AY51" s="834"/>
      <c r="AZ51" s="836"/>
      <c r="BA51" s="836"/>
      <c r="BB51" s="836"/>
      <c r="BC51" s="836"/>
      <c r="BD51" s="836"/>
      <c r="BE51" s="830"/>
      <c r="BF51" s="830"/>
      <c r="BG51" s="830"/>
      <c r="BH51" s="830"/>
      <c r="BI51" s="831"/>
      <c r="BJ51" s="91"/>
      <c r="BK51" s="91"/>
      <c r="BL51" s="91"/>
      <c r="BM51" s="91"/>
      <c r="BN51" s="91"/>
      <c r="BO51" s="100"/>
      <c r="BP51" s="100"/>
      <c r="BQ51" s="97">
        <v>45</v>
      </c>
      <c r="BR51" s="98"/>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89"/>
    </row>
    <row r="52" spans="1:131" ht="26.25" customHeight="1" x14ac:dyDescent="0.15">
      <c r="A52" s="97">
        <v>25</v>
      </c>
      <c r="B52" s="743"/>
      <c r="C52" s="744"/>
      <c r="D52" s="744"/>
      <c r="E52" s="744"/>
      <c r="F52" s="744"/>
      <c r="G52" s="744"/>
      <c r="H52" s="744"/>
      <c r="I52" s="744"/>
      <c r="J52" s="744"/>
      <c r="K52" s="744"/>
      <c r="L52" s="744"/>
      <c r="M52" s="744"/>
      <c r="N52" s="744"/>
      <c r="O52" s="744"/>
      <c r="P52" s="745"/>
      <c r="Q52" s="833"/>
      <c r="R52" s="834"/>
      <c r="S52" s="834"/>
      <c r="T52" s="834"/>
      <c r="U52" s="834"/>
      <c r="V52" s="834"/>
      <c r="W52" s="834"/>
      <c r="X52" s="834"/>
      <c r="Y52" s="834"/>
      <c r="Z52" s="834"/>
      <c r="AA52" s="834"/>
      <c r="AB52" s="834"/>
      <c r="AC52" s="834"/>
      <c r="AD52" s="834"/>
      <c r="AE52" s="835"/>
      <c r="AF52" s="749"/>
      <c r="AG52" s="750"/>
      <c r="AH52" s="750"/>
      <c r="AI52" s="750"/>
      <c r="AJ52" s="751"/>
      <c r="AK52" s="837"/>
      <c r="AL52" s="834"/>
      <c r="AM52" s="834"/>
      <c r="AN52" s="834"/>
      <c r="AO52" s="834"/>
      <c r="AP52" s="834"/>
      <c r="AQ52" s="834"/>
      <c r="AR52" s="834"/>
      <c r="AS52" s="834"/>
      <c r="AT52" s="834"/>
      <c r="AU52" s="834"/>
      <c r="AV52" s="834"/>
      <c r="AW52" s="834"/>
      <c r="AX52" s="834"/>
      <c r="AY52" s="834"/>
      <c r="AZ52" s="836"/>
      <c r="BA52" s="836"/>
      <c r="BB52" s="836"/>
      <c r="BC52" s="836"/>
      <c r="BD52" s="836"/>
      <c r="BE52" s="830"/>
      <c r="BF52" s="830"/>
      <c r="BG52" s="830"/>
      <c r="BH52" s="830"/>
      <c r="BI52" s="831"/>
      <c r="BJ52" s="91"/>
      <c r="BK52" s="91"/>
      <c r="BL52" s="91"/>
      <c r="BM52" s="91"/>
      <c r="BN52" s="91"/>
      <c r="BO52" s="100"/>
      <c r="BP52" s="100"/>
      <c r="BQ52" s="97">
        <v>46</v>
      </c>
      <c r="BR52" s="98"/>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89"/>
    </row>
    <row r="53" spans="1:131" ht="26.25" customHeight="1" x14ac:dyDescent="0.15">
      <c r="A53" s="97">
        <v>26</v>
      </c>
      <c r="B53" s="743"/>
      <c r="C53" s="744"/>
      <c r="D53" s="744"/>
      <c r="E53" s="744"/>
      <c r="F53" s="744"/>
      <c r="G53" s="744"/>
      <c r="H53" s="744"/>
      <c r="I53" s="744"/>
      <c r="J53" s="744"/>
      <c r="K53" s="744"/>
      <c r="L53" s="744"/>
      <c r="M53" s="744"/>
      <c r="N53" s="744"/>
      <c r="O53" s="744"/>
      <c r="P53" s="745"/>
      <c r="Q53" s="833"/>
      <c r="R53" s="834"/>
      <c r="S53" s="834"/>
      <c r="T53" s="834"/>
      <c r="U53" s="834"/>
      <c r="V53" s="834"/>
      <c r="W53" s="834"/>
      <c r="X53" s="834"/>
      <c r="Y53" s="834"/>
      <c r="Z53" s="834"/>
      <c r="AA53" s="834"/>
      <c r="AB53" s="834"/>
      <c r="AC53" s="834"/>
      <c r="AD53" s="834"/>
      <c r="AE53" s="835"/>
      <c r="AF53" s="749"/>
      <c r="AG53" s="750"/>
      <c r="AH53" s="750"/>
      <c r="AI53" s="750"/>
      <c r="AJ53" s="751"/>
      <c r="AK53" s="837"/>
      <c r="AL53" s="834"/>
      <c r="AM53" s="834"/>
      <c r="AN53" s="834"/>
      <c r="AO53" s="834"/>
      <c r="AP53" s="834"/>
      <c r="AQ53" s="834"/>
      <c r="AR53" s="834"/>
      <c r="AS53" s="834"/>
      <c r="AT53" s="834"/>
      <c r="AU53" s="834"/>
      <c r="AV53" s="834"/>
      <c r="AW53" s="834"/>
      <c r="AX53" s="834"/>
      <c r="AY53" s="834"/>
      <c r="AZ53" s="836"/>
      <c r="BA53" s="836"/>
      <c r="BB53" s="836"/>
      <c r="BC53" s="836"/>
      <c r="BD53" s="836"/>
      <c r="BE53" s="830"/>
      <c r="BF53" s="830"/>
      <c r="BG53" s="830"/>
      <c r="BH53" s="830"/>
      <c r="BI53" s="831"/>
      <c r="BJ53" s="91"/>
      <c r="BK53" s="91"/>
      <c r="BL53" s="91"/>
      <c r="BM53" s="91"/>
      <c r="BN53" s="91"/>
      <c r="BO53" s="100"/>
      <c r="BP53" s="100"/>
      <c r="BQ53" s="97">
        <v>47</v>
      </c>
      <c r="BR53" s="98"/>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89"/>
    </row>
    <row r="54" spans="1:131" ht="26.25" customHeight="1" x14ac:dyDescent="0.15">
      <c r="A54" s="97">
        <v>27</v>
      </c>
      <c r="B54" s="743"/>
      <c r="C54" s="744"/>
      <c r="D54" s="744"/>
      <c r="E54" s="744"/>
      <c r="F54" s="744"/>
      <c r="G54" s="744"/>
      <c r="H54" s="744"/>
      <c r="I54" s="744"/>
      <c r="J54" s="744"/>
      <c r="K54" s="744"/>
      <c r="L54" s="744"/>
      <c r="M54" s="744"/>
      <c r="N54" s="744"/>
      <c r="O54" s="744"/>
      <c r="P54" s="745"/>
      <c r="Q54" s="833"/>
      <c r="R54" s="834"/>
      <c r="S54" s="834"/>
      <c r="T54" s="834"/>
      <c r="U54" s="834"/>
      <c r="V54" s="834"/>
      <c r="W54" s="834"/>
      <c r="X54" s="834"/>
      <c r="Y54" s="834"/>
      <c r="Z54" s="834"/>
      <c r="AA54" s="834"/>
      <c r="AB54" s="834"/>
      <c r="AC54" s="834"/>
      <c r="AD54" s="834"/>
      <c r="AE54" s="835"/>
      <c r="AF54" s="749"/>
      <c r="AG54" s="750"/>
      <c r="AH54" s="750"/>
      <c r="AI54" s="750"/>
      <c r="AJ54" s="751"/>
      <c r="AK54" s="837"/>
      <c r="AL54" s="834"/>
      <c r="AM54" s="834"/>
      <c r="AN54" s="834"/>
      <c r="AO54" s="834"/>
      <c r="AP54" s="834"/>
      <c r="AQ54" s="834"/>
      <c r="AR54" s="834"/>
      <c r="AS54" s="834"/>
      <c r="AT54" s="834"/>
      <c r="AU54" s="834"/>
      <c r="AV54" s="834"/>
      <c r="AW54" s="834"/>
      <c r="AX54" s="834"/>
      <c r="AY54" s="834"/>
      <c r="AZ54" s="836"/>
      <c r="BA54" s="836"/>
      <c r="BB54" s="836"/>
      <c r="BC54" s="836"/>
      <c r="BD54" s="836"/>
      <c r="BE54" s="830"/>
      <c r="BF54" s="830"/>
      <c r="BG54" s="830"/>
      <c r="BH54" s="830"/>
      <c r="BI54" s="831"/>
      <c r="BJ54" s="91"/>
      <c r="BK54" s="91"/>
      <c r="BL54" s="91"/>
      <c r="BM54" s="91"/>
      <c r="BN54" s="91"/>
      <c r="BO54" s="100"/>
      <c r="BP54" s="100"/>
      <c r="BQ54" s="97">
        <v>48</v>
      </c>
      <c r="BR54" s="98"/>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89"/>
    </row>
    <row r="55" spans="1:131" ht="26.25" customHeight="1" x14ac:dyDescent="0.15">
      <c r="A55" s="97">
        <v>28</v>
      </c>
      <c r="B55" s="743"/>
      <c r="C55" s="744"/>
      <c r="D55" s="744"/>
      <c r="E55" s="744"/>
      <c r="F55" s="744"/>
      <c r="G55" s="744"/>
      <c r="H55" s="744"/>
      <c r="I55" s="744"/>
      <c r="J55" s="744"/>
      <c r="K55" s="744"/>
      <c r="L55" s="744"/>
      <c r="M55" s="744"/>
      <c r="N55" s="744"/>
      <c r="O55" s="744"/>
      <c r="P55" s="745"/>
      <c r="Q55" s="833"/>
      <c r="R55" s="834"/>
      <c r="S55" s="834"/>
      <c r="T55" s="834"/>
      <c r="U55" s="834"/>
      <c r="V55" s="834"/>
      <c r="W55" s="834"/>
      <c r="X55" s="834"/>
      <c r="Y55" s="834"/>
      <c r="Z55" s="834"/>
      <c r="AA55" s="834"/>
      <c r="AB55" s="834"/>
      <c r="AC55" s="834"/>
      <c r="AD55" s="834"/>
      <c r="AE55" s="835"/>
      <c r="AF55" s="749"/>
      <c r="AG55" s="750"/>
      <c r="AH55" s="750"/>
      <c r="AI55" s="750"/>
      <c r="AJ55" s="751"/>
      <c r="AK55" s="837"/>
      <c r="AL55" s="834"/>
      <c r="AM55" s="834"/>
      <c r="AN55" s="834"/>
      <c r="AO55" s="834"/>
      <c r="AP55" s="834"/>
      <c r="AQ55" s="834"/>
      <c r="AR55" s="834"/>
      <c r="AS55" s="834"/>
      <c r="AT55" s="834"/>
      <c r="AU55" s="834"/>
      <c r="AV55" s="834"/>
      <c r="AW55" s="834"/>
      <c r="AX55" s="834"/>
      <c r="AY55" s="834"/>
      <c r="AZ55" s="836"/>
      <c r="BA55" s="836"/>
      <c r="BB55" s="836"/>
      <c r="BC55" s="836"/>
      <c r="BD55" s="836"/>
      <c r="BE55" s="830"/>
      <c r="BF55" s="830"/>
      <c r="BG55" s="830"/>
      <c r="BH55" s="830"/>
      <c r="BI55" s="831"/>
      <c r="BJ55" s="91"/>
      <c r="BK55" s="91"/>
      <c r="BL55" s="91"/>
      <c r="BM55" s="91"/>
      <c r="BN55" s="91"/>
      <c r="BO55" s="100"/>
      <c r="BP55" s="100"/>
      <c r="BQ55" s="97">
        <v>49</v>
      </c>
      <c r="BR55" s="98"/>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89"/>
    </row>
    <row r="56" spans="1:131" ht="26.25" customHeight="1" x14ac:dyDescent="0.15">
      <c r="A56" s="97">
        <v>29</v>
      </c>
      <c r="B56" s="743"/>
      <c r="C56" s="744"/>
      <c r="D56" s="744"/>
      <c r="E56" s="744"/>
      <c r="F56" s="744"/>
      <c r="G56" s="744"/>
      <c r="H56" s="744"/>
      <c r="I56" s="744"/>
      <c r="J56" s="744"/>
      <c r="K56" s="744"/>
      <c r="L56" s="744"/>
      <c r="M56" s="744"/>
      <c r="N56" s="744"/>
      <c r="O56" s="744"/>
      <c r="P56" s="745"/>
      <c r="Q56" s="833"/>
      <c r="R56" s="834"/>
      <c r="S56" s="834"/>
      <c r="T56" s="834"/>
      <c r="U56" s="834"/>
      <c r="V56" s="834"/>
      <c r="W56" s="834"/>
      <c r="X56" s="834"/>
      <c r="Y56" s="834"/>
      <c r="Z56" s="834"/>
      <c r="AA56" s="834"/>
      <c r="AB56" s="834"/>
      <c r="AC56" s="834"/>
      <c r="AD56" s="834"/>
      <c r="AE56" s="835"/>
      <c r="AF56" s="749"/>
      <c r="AG56" s="750"/>
      <c r="AH56" s="750"/>
      <c r="AI56" s="750"/>
      <c r="AJ56" s="751"/>
      <c r="AK56" s="837"/>
      <c r="AL56" s="834"/>
      <c r="AM56" s="834"/>
      <c r="AN56" s="834"/>
      <c r="AO56" s="834"/>
      <c r="AP56" s="834"/>
      <c r="AQ56" s="834"/>
      <c r="AR56" s="834"/>
      <c r="AS56" s="834"/>
      <c r="AT56" s="834"/>
      <c r="AU56" s="834"/>
      <c r="AV56" s="834"/>
      <c r="AW56" s="834"/>
      <c r="AX56" s="834"/>
      <c r="AY56" s="834"/>
      <c r="AZ56" s="836"/>
      <c r="BA56" s="836"/>
      <c r="BB56" s="836"/>
      <c r="BC56" s="836"/>
      <c r="BD56" s="836"/>
      <c r="BE56" s="830"/>
      <c r="BF56" s="830"/>
      <c r="BG56" s="830"/>
      <c r="BH56" s="830"/>
      <c r="BI56" s="831"/>
      <c r="BJ56" s="91"/>
      <c r="BK56" s="91"/>
      <c r="BL56" s="91"/>
      <c r="BM56" s="91"/>
      <c r="BN56" s="91"/>
      <c r="BO56" s="100"/>
      <c r="BP56" s="100"/>
      <c r="BQ56" s="97">
        <v>50</v>
      </c>
      <c r="BR56" s="98"/>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89"/>
    </row>
    <row r="57" spans="1:131" ht="26.25" customHeight="1" x14ac:dyDescent="0.15">
      <c r="A57" s="97">
        <v>30</v>
      </c>
      <c r="B57" s="743"/>
      <c r="C57" s="744"/>
      <c r="D57" s="744"/>
      <c r="E57" s="744"/>
      <c r="F57" s="744"/>
      <c r="G57" s="744"/>
      <c r="H57" s="744"/>
      <c r="I57" s="744"/>
      <c r="J57" s="744"/>
      <c r="K57" s="744"/>
      <c r="L57" s="744"/>
      <c r="M57" s="744"/>
      <c r="N57" s="744"/>
      <c r="O57" s="744"/>
      <c r="P57" s="745"/>
      <c r="Q57" s="833"/>
      <c r="R57" s="834"/>
      <c r="S57" s="834"/>
      <c r="T57" s="834"/>
      <c r="U57" s="834"/>
      <c r="V57" s="834"/>
      <c r="W57" s="834"/>
      <c r="X57" s="834"/>
      <c r="Y57" s="834"/>
      <c r="Z57" s="834"/>
      <c r="AA57" s="834"/>
      <c r="AB57" s="834"/>
      <c r="AC57" s="834"/>
      <c r="AD57" s="834"/>
      <c r="AE57" s="835"/>
      <c r="AF57" s="749"/>
      <c r="AG57" s="750"/>
      <c r="AH57" s="750"/>
      <c r="AI57" s="750"/>
      <c r="AJ57" s="751"/>
      <c r="AK57" s="837"/>
      <c r="AL57" s="834"/>
      <c r="AM57" s="834"/>
      <c r="AN57" s="834"/>
      <c r="AO57" s="834"/>
      <c r="AP57" s="834"/>
      <c r="AQ57" s="834"/>
      <c r="AR57" s="834"/>
      <c r="AS57" s="834"/>
      <c r="AT57" s="834"/>
      <c r="AU57" s="834"/>
      <c r="AV57" s="834"/>
      <c r="AW57" s="834"/>
      <c r="AX57" s="834"/>
      <c r="AY57" s="834"/>
      <c r="AZ57" s="836"/>
      <c r="BA57" s="836"/>
      <c r="BB57" s="836"/>
      <c r="BC57" s="836"/>
      <c r="BD57" s="836"/>
      <c r="BE57" s="830"/>
      <c r="BF57" s="830"/>
      <c r="BG57" s="830"/>
      <c r="BH57" s="830"/>
      <c r="BI57" s="831"/>
      <c r="BJ57" s="91"/>
      <c r="BK57" s="91"/>
      <c r="BL57" s="91"/>
      <c r="BM57" s="91"/>
      <c r="BN57" s="91"/>
      <c r="BO57" s="100"/>
      <c r="BP57" s="100"/>
      <c r="BQ57" s="97">
        <v>51</v>
      </c>
      <c r="BR57" s="98"/>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89"/>
    </row>
    <row r="58" spans="1:131" ht="26.25" customHeight="1" x14ac:dyDescent="0.15">
      <c r="A58" s="97">
        <v>31</v>
      </c>
      <c r="B58" s="743"/>
      <c r="C58" s="744"/>
      <c r="D58" s="744"/>
      <c r="E58" s="744"/>
      <c r="F58" s="744"/>
      <c r="G58" s="744"/>
      <c r="H58" s="744"/>
      <c r="I58" s="744"/>
      <c r="J58" s="744"/>
      <c r="K58" s="744"/>
      <c r="L58" s="744"/>
      <c r="M58" s="744"/>
      <c r="N58" s="744"/>
      <c r="O58" s="744"/>
      <c r="P58" s="745"/>
      <c r="Q58" s="833"/>
      <c r="R58" s="834"/>
      <c r="S58" s="834"/>
      <c r="T58" s="834"/>
      <c r="U58" s="834"/>
      <c r="V58" s="834"/>
      <c r="W58" s="834"/>
      <c r="X58" s="834"/>
      <c r="Y58" s="834"/>
      <c r="Z58" s="834"/>
      <c r="AA58" s="834"/>
      <c r="AB58" s="834"/>
      <c r="AC58" s="834"/>
      <c r="AD58" s="834"/>
      <c r="AE58" s="835"/>
      <c r="AF58" s="749"/>
      <c r="AG58" s="750"/>
      <c r="AH58" s="750"/>
      <c r="AI58" s="750"/>
      <c r="AJ58" s="751"/>
      <c r="AK58" s="837"/>
      <c r="AL58" s="834"/>
      <c r="AM58" s="834"/>
      <c r="AN58" s="834"/>
      <c r="AO58" s="834"/>
      <c r="AP58" s="834"/>
      <c r="AQ58" s="834"/>
      <c r="AR58" s="834"/>
      <c r="AS58" s="834"/>
      <c r="AT58" s="834"/>
      <c r="AU58" s="834"/>
      <c r="AV58" s="834"/>
      <c r="AW58" s="834"/>
      <c r="AX58" s="834"/>
      <c r="AY58" s="834"/>
      <c r="AZ58" s="836"/>
      <c r="BA58" s="836"/>
      <c r="BB58" s="836"/>
      <c r="BC58" s="836"/>
      <c r="BD58" s="836"/>
      <c r="BE58" s="830"/>
      <c r="BF58" s="830"/>
      <c r="BG58" s="830"/>
      <c r="BH58" s="830"/>
      <c r="BI58" s="831"/>
      <c r="BJ58" s="91"/>
      <c r="BK58" s="91"/>
      <c r="BL58" s="91"/>
      <c r="BM58" s="91"/>
      <c r="BN58" s="91"/>
      <c r="BO58" s="100"/>
      <c r="BP58" s="100"/>
      <c r="BQ58" s="97">
        <v>52</v>
      </c>
      <c r="BR58" s="98"/>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89"/>
    </row>
    <row r="59" spans="1:131" ht="26.25" customHeight="1" x14ac:dyDescent="0.15">
      <c r="A59" s="97">
        <v>32</v>
      </c>
      <c r="B59" s="743"/>
      <c r="C59" s="744"/>
      <c r="D59" s="744"/>
      <c r="E59" s="744"/>
      <c r="F59" s="744"/>
      <c r="G59" s="744"/>
      <c r="H59" s="744"/>
      <c r="I59" s="744"/>
      <c r="J59" s="744"/>
      <c r="K59" s="744"/>
      <c r="L59" s="744"/>
      <c r="M59" s="744"/>
      <c r="N59" s="744"/>
      <c r="O59" s="744"/>
      <c r="P59" s="745"/>
      <c r="Q59" s="833"/>
      <c r="R59" s="834"/>
      <c r="S59" s="834"/>
      <c r="T59" s="834"/>
      <c r="U59" s="834"/>
      <c r="V59" s="834"/>
      <c r="W59" s="834"/>
      <c r="X59" s="834"/>
      <c r="Y59" s="834"/>
      <c r="Z59" s="834"/>
      <c r="AA59" s="834"/>
      <c r="AB59" s="834"/>
      <c r="AC59" s="834"/>
      <c r="AD59" s="834"/>
      <c r="AE59" s="835"/>
      <c r="AF59" s="749"/>
      <c r="AG59" s="750"/>
      <c r="AH59" s="750"/>
      <c r="AI59" s="750"/>
      <c r="AJ59" s="751"/>
      <c r="AK59" s="837"/>
      <c r="AL59" s="834"/>
      <c r="AM59" s="834"/>
      <c r="AN59" s="834"/>
      <c r="AO59" s="834"/>
      <c r="AP59" s="834"/>
      <c r="AQ59" s="834"/>
      <c r="AR59" s="834"/>
      <c r="AS59" s="834"/>
      <c r="AT59" s="834"/>
      <c r="AU59" s="834"/>
      <c r="AV59" s="834"/>
      <c r="AW59" s="834"/>
      <c r="AX59" s="834"/>
      <c r="AY59" s="834"/>
      <c r="AZ59" s="836"/>
      <c r="BA59" s="836"/>
      <c r="BB59" s="836"/>
      <c r="BC59" s="836"/>
      <c r="BD59" s="836"/>
      <c r="BE59" s="830"/>
      <c r="BF59" s="830"/>
      <c r="BG59" s="830"/>
      <c r="BH59" s="830"/>
      <c r="BI59" s="831"/>
      <c r="BJ59" s="91"/>
      <c r="BK59" s="91"/>
      <c r="BL59" s="91"/>
      <c r="BM59" s="91"/>
      <c r="BN59" s="91"/>
      <c r="BO59" s="100"/>
      <c r="BP59" s="100"/>
      <c r="BQ59" s="97">
        <v>53</v>
      </c>
      <c r="BR59" s="98"/>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89"/>
    </row>
    <row r="60" spans="1:131" ht="26.25" customHeight="1" x14ac:dyDescent="0.15">
      <c r="A60" s="97">
        <v>33</v>
      </c>
      <c r="B60" s="743"/>
      <c r="C60" s="744"/>
      <c r="D60" s="744"/>
      <c r="E60" s="744"/>
      <c r="F60" s="744"/>
      <c r="G60" s="744"/>
      <c r="H60" s="744"/>
      <c r="I60" s="744"/>
      <c r="J60" s="744"/>
      <c r="K60" s="744"/>
      <c r="L60" s="744"/>
      <c r="M60" s="744"/>
      <c r="N60" s="744"/>
      <c r="O60" s="744"/>
      <c r="P60" s="745"/>
      <c r="Q60" s="833"/>
      <c r="R60" s="834"/>
      <c r="S60" s="834"/>
      <c r="T60" s="834"/>
      <c r="U60" s="834"/>
      <c r="V60" s="834"/>
      <c r="W60" s="834"/>
      <c r="X60" s="834"/>
      <c r="Y60" s="834"/>
      <c r="Z60" s="834"/>
      <c r="AA60" s="834"/>
      <c r="AB60" s="834"/>
      <c r="AC60" s="834"/>
      <c r="AD60" s="834"/>
      <c r="AE60" s="835"/>
      <c r="AF60" s="749"/>
      <c r="AG60" s="750"/>
      <c r="AH60" s="750"/>
      <c r="AI60" s="750"/>
      <c r="AJ60" s="751"/>
      <c r="AK60" s="837"/>
      <c r="AL60" s="834"/>
      <c r="AM60" s="834"/>
      <c r="AN60" s="834"/>
      <c r="AO60" s="834"/>
      <c r="AP60" s="834"/>
      <c r="AQ60" s="834"/>
      <c r="AR60" s="834"/>
      <c r="AS60" s="834"/>
      <c r="AT60" s="834"/>
      <c r="AU60" s="834"/>
      <c r="AV60" s="834"/>
      <c r="AW60" s="834"/>
      <c r="AX60" s="834"/>
      <c r="AY60" s="834"/>
      <c r="AZ60" s="836"/>
      <c r="BA60" s="836"/>
      <c r="BB60" s="836"/>
      <c r="BC60" s="836"/>
      <c r="BD60" s="836"/>
      <c r="BE60" s="830"/>
      <c r="BF60" s="830"/>
      <c r="BG60" s="830"/>
      <c r="BH60" s="830"/>
      <c r="BI60" s="831"/>
      <c r="BJ60" s="91"/>
      <c r="BK60" s="91"/>
      <c r="BL60" s="91"/>
      <c r="BM60" s="91"/>
      <c r="BN60" s="91"/>
      <c r="BO60" s="100"/>
      <c r="BP60" s="100"/>
      <c r="BQ60" s="97">
        <v>54</v>
      </c>
      <c r="BR60" s="98"/>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89"/>
    </row>
    <row r="61" spans="1:131" ht="26.25" customHeight="1" thickBot="1" x14ac:dyDescent="0.2">
      <c r="A61" s="97">
        <v>34</v>
      </c>
      <c r="B61" s="743"/>
      <c r="C61" s="744"/>
      <c r="D61" s="744"/>
      <c r="E61" s="744"/>
      <c r="F61" s="744"/>
      <c r="G61" s="744"/>
      <c r="H61" s="744"/>
      <c r="I61" s="744"/>
      <c r="J61" s="744"/>
      <c r="K61" s="744"/>
      <c r="L61" s="744"/>
      <c r="M61" s="744"/>
      <c r="N61" s="744"/>
      <c r="O61" s="744"/>
      <c r="P61" s="745"/>
      <c r="Q61" s="833"/>
      <c r="R61" s="834"/>
      <c r="S61" s="834"/>
      <c r="T61" s="834"/>
      <c r="U61" s="834"/>
      <c r="V61" s="834"/>
      <c r="W61" s="834"/>
      <c r="X61" s="834"/>
      <c r="Y61" s="834"/>
      <c r="Z61" s="834"/>
      <c r="AA61" s="834"/>
      <c r="AB61" s="834"/>
      <c r="AC61" s="834"/>
      <c r="AD61" s="834"/>
      <c r="AE61" s="835"/>
      <c r="AF61" s="749"/>
      <c r="AG61" s="750"/>
      <c r="AH61" s="750"/>
      <c r="AI61" s="750"/>
      <c r="AJ61" s="751"/>
      <c r="AK61" s="837"/>
      <c r="AL61" s="834"/>
      <c r="AM61" s="834"/>
      <c r="AN61" s="834"/>
      <c r="AO61" s="834"/>
      <c r="AP61" s="834"/>
      <c r="AQ61" s="834"/>
      <c r="AR61" s="834"/>
      <c r="AS61" s="834"/>
      <c r="AT61" s="834"/>
      <c r="AU61" s="834"/>
      <c r="AV61" s="834"/>
      <c r="AW61" s="834"/>
      <c r="AX61" s="834"/>
      <c r="AY61" s="834"/>
      <c r="AZ61" s="836"/>
      <c r="BA61" s="836"/>
      <c r="BB61" s="836"/>
      <c r="BC61" s="836"/>
      <c r="BD61" s="836"/>
      <c r="BE61" s="830"/>
      <c r="BF61" s="830"/>
      <c r="BG61" s="830"/>
      <c r="BH61" s="830"/>
      <c r="BI61" s="831"/>
      <c r="BJ61" s="91"/>
      <c r="BK61" s="91"/>
      <c r="BL61" s="91"/>
      <c r="BM61" s="91"/>
      <c r="BN61" s="91"/>
      <c r="BO61" s="100"/>
      <c r="BP61" s="100"/>
      <c r="BQ61" s="97">
        <v>55</v>
      </c>
      <c r="BR61" s="98"/>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89"/>
    </row>
    <row r="62" spans="1:131" ht="26.25" customHeight="1" x14ac:dyDescent="0.15">
      <c r="A62" s="97">
        <v>35</v>
      </c>
      <c r="B62" s="743"/>
      <c r="C62" s="744"/>
      <c r="D62" s="744"/>
      <c r="E62" s="744"/>
      <c r="F62" s="744"/>
      <c r="G62" s="744"/>
      <c r="H62" s="744"/>
      <c r="I62" s="744"/>
      <c r="J62" s="744"/>
      <c r="K62" s="744"/>
      <c r="L62" s="744"/>
      <c r="M62" s="744"/>
      <c r="N62" s="744"/>
      <c r="O62" s="744"/>
      <c r="P62" s="745"/>
      <c r="Q62" s="833"/>
      <c r="R62" s="834"/>
      <c r="S62" s="834"/>
      <c r="T62" s="834"/>
      <c r="U62" s="834"/>
      <c r="V62" s="834"/>
      <c r="W62" s="834"/>
      <c r="X62" s="834"/>
      <c r="Y62" s="834"/>
      <c r="Z62" s="834"/>
      <c r="AA62" s="834"/>
      <c r="AB62" s="834"/>
      <c r="AC62" s="834"/>
      <c r="AD62" s="834"/>
      <c r="AE62" s="835"/>
      <c r="AF62" s="749"/>
      <c r="AG62" s="750"/>
      <c r="AH62" s="750"/>
      <c r="AI62" s="750"/>
      <c r="AJ62" s="751"/>
      <c r="AK62" s="837"/>
      <c r="AL62" s="834"/>
      <c r="AM62" s="834"/>
      <c r="AN62" s="834"/>
      <c r="AO62" s="834"/>
      <c r="AP62" s="834"/>
      <c r="AQ62" s="834"/>
      <c r="AR62" s="834"/>
      <c r="AS62" s="834"/>
      <c r="AT62" s="834"/>
      <c r="AU62" s="834"/>
      <c r="AV62" s="834"/>
      <c r="AW62" s="834"/>
      <c r="AX62" s="834"/>
      <c r="AY62" s="834"/>
      <c r="AZ62" s="836"/>
      <c r="BA62" s="836"/>
      <c r="BB62" s="836"/>
      <c r="BC62" s="836"/>
      <c r="BD62" s="836"/>
      <c r="BE62" s="830"/>
      <c r="BF62" s="830"/>
      <c r="BG62" s="830"/>
      <c r="BH62" s="830"/>
      <c r="BI62" s="831"/>
      <c r="BJ62" s="845" t="s">
        <v>352</v>
      </c>
      <c r="BK62" s="800"/>
      <c r="BL62" s="800"/>
      <c r="BM62" s="800"/>
      <c r="BN62" s="801"/>
      <c r="BO62" s="100"/>
      <c r="BP62" s="100"/>
      <c r="BQ62" s="97">
        <v>56</v>
      </c>
      <c r="BR62" s="98"/>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89"/>
    </row>
    <row r="63" spans="1:131" ht="26.25" customHeight="1" thickBot="1" x14ac:dyDescent="0.2">
      <c r="A63" s="99" t="s">
        <v>329</v>
      </c>
      <c r="B63" s="783" t="s">
        <v>353</v>
      </c>
      <c r="C63" s="784"/>
      <c r="D63" s="784"/>
      <c r="E63" s="784"/>
      <c r="F63" s="784"/>
      <c r="G63" s="784"/>
      <c r="H63" s="784"/>
      <c r="I63" s="784"/>
      <c r="J63" s="784"/>
      <c r="K63" s="784"/>
      <c r="L63" s="784"/>
      <c r="M63" s="784"/>
      <c r="N63" s="784"/>
      <c r="O63" s="784"/>
      <c r="P63" s="785"/>
      <c r="Q63" s="838"/>
      <c r="R63" s="839"/>
      <c r="S63" s="839"/>
      <c r="T63" s="839"/>
      <c r="U63" s="839"/>
      <c r="V63" s="839"/>
      <c r="W63" s="839"/>
      <c r="X63" s="839"/>
      <c r="Y63" s="839"/>
      <c r="Z63" s="839"/>
      <c r="AA63" s="839"/>
      <c r="AB63" s="839"/>
      <c r="AC63" s="839"/>
      <c r="AD63" s="839"/>
      <c r="AE63" s="840"/>
      <c r="AF63" s="841">
        <v>8687</v>
      </c>
      <c r="AG63" s="842"/>
      <c r="AH63" s="842"/>
      <c r="AI63" s="842"/>
      <c r="AJ63" s="843"/>
      <c r="AK63" s="844"/>
      <c r="AL63" s="839"/>
      <c r="AM63" s="839"/>
      <c r="AN63" s="839"/>
      <c r="AO63" s="839"/>
      <c r="AP63" s="842">
        <v>13763</v>
      </c>
      <c r="AQ63" s="842"/>
      <c r="AR63" s="842"/>
      <c r="AS63" s="842"/>
      <c r="AT63" s="842"/>
      <c r="AU63" s="842">
        <v>8971</v>
      </c>
      <c r="AV63" s="842"/>
      <c r="AW63" s="842"/>
      <c r="AX63" s="842"/>
      <c r="AY63" s="842"/>
      <c r="AZ63" s="846"/>
      <c r="BA63" s="846"/>
      <c r="BB63" s="846"/>
      <c r="BC63" s="846"/>
      <c r="BD63" s="846"/>
      <c r="BE63" s="847"/>
      <c r="BF63" s="847"/>
      <c r="BG63" s="847"/>
      <c r="BH63" s="847"/>
      <c r="BI63" s="848"/>
      <c r="BJ63" s="849" t="s">
        <v>64</v>
      </c>
      <c r="BK63" s="850"/>
      <c r="BL63" s="850"/>
      <c r="BM63" s="850"/>
      <c r="BN63" s="851"/>
      <c r="BO63" s="100"/>
      <c r="BP63" s="100"/>
      <c r="BQ63" s="97">
        <v>57</v>
      </c>
      <c r="BR63" s="98"/>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89"/>
    </row>
    <row r="65" spans="1:131" ht="26.25" customHeight="1" thickBot="1" x14ac:dyDescent="0.2">
      <c r="A65" s="91" t="s">
        <v>354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89"/>
    </row>
    <row r="66" spans="1:131" ht="26.25" customHeight="1" x14ac:dyDescent="0.15">
      <c r="A66" s="723" t="s">
        <v>355</v>
      </c>
      <c r="B66" s="724"/>
      <c r="C66" s="724"/>
      <c r="D66" s="724"/>
      <c r="E66" s="724"/>
      <c r="F66" s="724"/>
      <c r="G66" s="724"/>
      <c r="H66" s="724"/>
      <c r="I66" s="724"/>
      <c r="J66" s="724"/>
      <c r="K66" s="724"/>
      <c r="L66" s="724"/>
      <c r="M66" s="724"/>
      <c r="N66" s="724"/>
      <c r="O66" s="724"/>
      <c r="P66" s="725"/>
      <c r="Q66" s="719" t="s">
        <v>333</v>
      </c>
      <c r="R66" s="715"/>
      <c r="S66" s="715"/>
      <c r="T66" s="715"/>
      <c r="U66" s="716"/>
      <c r="V66" s="719" t="s">
        <v>334</v>
      </c>
      <c r="W66" s="715"/>
      <c r="X66" s="715"/>
      <c r="Y66" s="715"/>
      <c r="Z66" s="716"/>
      <c r="AA66" s="719" t="s">
        <v>335</v>
      </c>
      <c r="AB66" s="715"/>
      <c r="AC66" s="715"/>
      <c r="AD66" s="715"/>
      <c r="AE66" s="716"/>
      <c r="AF66" s="852" t="s">
        <v>336</v>
      </c>
      <c r="AG66" s="809"/>
      <c r="AH66" s="809"/>
      <c r="AI66" s="809"/>
      <c r="AJ66" s="853"/>
      <c r="AK66" s="719" t="s">
        <v>337</v>
      </c>
      <c r="AL66" s="724"/>
      <c r="AM66" s="724"/>
      <c r="AN66" s="724"/>
      <c r="AO66" s="725"/>
      <c r="AP66" s="719" t="s">
        <v>338</v>
      </c>
      <c r="AQ66" s="715"/>
      <c r="AR66" s="715"/>
      <c r="AS66" s="715"/>
      <c r="AT66" s="716"/>
      <c r="AU66" s="719" t="s">
        <v>356</v>
      </c>
      <c r="AV66" s="715"/>
      <c r="AW66" s="715"/>
      <c r="AX66" s="715"/>
      <c r="AY66" s="716"/>
      <c r="AZ66" s="719" t="s">
        <v>310</v>
      </c>
      <c r="BA66" s="715"/>
      <c r="BB66" s="715"/>
      <c r="BC66" s="715"/>
      <c r="BD66" s="721"/>
      <c r="BE66" s="100"/>
      <c r="BF66" s="100"/>
      <c r="BG66" s="100"/>
      <c r="BH66" s="100"/>
      <c r="BI66" s="100"/>
      <c r="BJ66" s="100"/>
      <c r="BK66" s="100"/>
      <c r="BL66" s="100"/>
      <c r="BM66" s="100"/>
      <c r="BN66" s="100"/>
      <c r="BO66" s="100"/>
      <c r="BP66" s="100"/>
      <c r="BQ66" s="97">
        <v>60</v>
      </c>
      <c r="BR66" s="102"/>
      <c r="BS66" s="857"/>
      <c r="BT66" s="858"/>
      <c r="BU66" s="858"/>
      <c r="BV66" s="858"/>
      <c r="BW66" s="858"/>
      <c r="BX66" s="858"/>
      <c r="BY66" s="858"/>
      <c r="BZ66" s="858"/>
      <c r="CA66" s="858"/>
      <c r="CB66" s="858"/>
      <c r="CC66" s="858"/>
      <c r="CD66" s="858"/>
      <c r="CE66" s="858"/>
      <c r="CF66" s="858"/>
      <c r="CG66" s="863"/>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89"/>
    </row>
    <row r="67" spans="1:131" ht="26.25" customHeight="1" thickBot="1" x14ac:dyDescent="0.2">
      <c r="A67" s="726"/>
      <c r="B67" s="727"/>
      <c r="C67" s="727"/>
      <c r="D67" s="727"/>
      <c r="E67" s="727"/>
      <c r="F67" s="727"/>
      <c r="G67" s="727"/>
      <c r="H67" s="727"/>
      <c r="I67" s="727"/>
      <c r="J67" s="727"/>
      <c r="K67" s="727"/>
      <c r="L67" s="727"/>
      <c r="M67" s="727"/>
      <c r="N67" s="727"/>
      <c r="O67" s="727"/>
      <c r="P67" s="728"/>
      <c r="Q67" s="720"/>
      <c r="R67" s="717"/>
      <c r="S67" s="717"/>
      <c r="T67" s="717"/>
      <c r="U67" s="718"/>
      <c r="V67" s="720"/>
      <c r="W67" s="717"/>
      <c r="X67" s="717"/>
      <c r="Y67" s="717"/>
      <c r="Z67" s="718"/>
      <c r="AA67" s="720"/>
      <c r="AB67" s="717"/>
      <c r="AC67" s="717"/>
      <c r="AD67" s="717"/>
      <c r="AE67" s="718"/>
      <c r="AF67" s="854"/>
      <c r="AG67" s="812"/>
      <c r="AH67" s="812"/>
      <c r="AI67" s="812"/>
      <c r="AJ67" s="855"/>
      <c r="AK67" s="856"/>
      <c r="AL67" s="727"/>
      <c r="AM67" s="727"/>
      <c r="AN67" s="727"/>
      <c r="AO67" s="728"/>
      <c r="AP67" s="720"/>
      <c r="AQ67" s="717"/>
      <c r="AR67" s="717"/>
      <c r="AS67" s="717"/>
      <c r="AT67" s="718"/>
      <c r="AU67" s="720"/>
      <c r="AV67" s="717"/>
      <c r="AW67" s="717"/>
      <c r="AX67" s="717"/>
      <c r="AY67" s="718"/>
      <c r="AZ67" s="720"/>
      <c r="BA67" s="717"/>
      <c r="BB67" s="717"/>
      <c r="BC67" s="717"/>
      <c r="BD67" s="722"/>
      <c r="BE67" s="100"/>
      <c r="BF67" s="100"/>
      <c r="BG67" s="100"/>
      <c r="BH67" s="100"/>
      <c r="BI67" s="100"/>
      <c r="BJ67" s="100"/>
      <c r="BK67" s="100"/>
      <c r="BL67" s="100"/>
      <c r="BM67" s="100"/>
      <c r="BN67" s="100"/>
      <c r="BO67" s="100"/>
      <c r="BP67" s="100"/>
      <c r="BQ67" s="97">
        <v>61</v>
      </c>
      <c r="BR67" s="102"/>
      <c r="BS67" s="857"/>
      <c r="BT67" s="858"/>
      <c r="BU67" s="858"/>
      <c r="BV67" s="858"/>
      <c r="BW67" s="858"/>
      <c r="BX67" s="858"/>
      <c r="BY67" s="858"/>
      <c r="BZ67" s="858"/>
      <c r="CA67" s="858"/>
      <c r="CB67" s="858"/>
      <c r="CC67" s="858"/>
      <c r="CD67" s="858"/>
      <c r="CE67" s="858"/>
      <c r="CF67" s="858"/>
      <c r="CG67" s="863"/>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89"/>
    </row>
    <row r="68" spans="1:131" ht="26.25" customHeight="1" thickTop="1" x14ac:dyDescent="0.15">
      <c r="A68" s="95">
        <v>1</v>
      </c>
      <c r="B68" s="867" t="s">
        <v>357</v>
      </c>
      <c r="C68" s="868"/>
      <c r="D68" s="868"/>
      <c r="E68" s="868"/>
      <c r="F68" s="868"/>
      <c r="G68" s="868"/>
      <c r="H68" s="868"/>
      <c r="I68" s="868"/>
      <c r="J68" s="868"/>
      <c r="K68" s="868"/>
      <c r="L68" s="868"/>
      <c r="M68" s="868"/>
      <c r="N68" s="868"/>
      <c r="O68" s="868"/>
      <c r="P68" s="869"/>
      <c r="Q68" s="870">
        <v>176</v>
      </c>
      <c r="R68" s="864"/>
      <c r="S68" s="864"/>
      <c r="T68" s="864"/>
      <c r="U68" s="864"/>
      <c r="V68" s="864">
        <v>165</v>
      </c>
      <c r="W68" s="864"/>
      <c r="X68" s="864"/>
      <c r="Y68" s="864"/>
      <c r="Z68" s="864"/>
      <c r="AA68" s="864">
        <v>11</v>
      </c>
      <c r="AB68" s="864"/>
      <c r="AC68" s="864"/>
      <c r="AD68" s="864"/>
      <c r="AE68" s="864"/>
      <c r="AF68" s="864">
        <v>11</v>
      </c>
      <c r="AG68" s="864"/>
      <c r="AH68" s="864"/>
      <c r="AI68" s="864"/>
      <c r="AJ68" s="864"/>
      <c r="AK68" s="864" t="s">
        <v>323</v>
      </c>
      <c r="AL68" s="864"/>
      <c r="AM68" s="864"/>
      <c r="AN68" s="864"/>
      <c r="AO68" s="864"/>
      <c r="AP68" s="864" t="s">
        <v>323</v>
      </c>
      <c r="AQ68" s="864"/>
      <c r="AR68" s="864"/>
      <c r="AS68" s="864"/>
      <c r="AT68" s="864"/>
      <c r="AU68" s="864" t="s">
        <v>323</v>
      </c>
      <c r="AV68" s="864"/>
      <c r="AW68" s="864"/>
      <c r="AX68" s="864"/>
      <c r="AY68" s="864"/>
      <c r="AZ68" s="865"/>
      <c r="BA68" s="865"/>
      <c r="BB68" s="865"/>
      <c r="BC68" s="865"/>
      <c r="BD68" s="866"/>
      <c r="BE68" s="100"/>
      <c r="BF68" s="100"/>
      <c r="BG68" s="100"/>
      <c r="BH68" s="100"/>
      <c r="BI68" s="100"/>
      <c r="BJ68" s="100"/>
      <c r="BK68" s="100"/>
      <c r="BL68" s="100"/>
      <c r="BM68" s="100"/>
      <c r="BN68" s="100"/>
      <c r="BO68" s="100"/>
      <c r="BP68" s="100"/>
      <c r="BQ68" s="97">
        <v>62</v>
      </c>
      <c r="BR68" s="102"/>
      <c r="BS68" s="857"/>
      <c r="BT68" s="858"/>
      <c r="BU68" s="858"/>
      <c r="BV68" s="858"/>
      <c r="BW68" s="858"/>
      <c r="BX68" s="858"/>
      <c r="BY68" s="858"/>
      <c r="BZ68" s="858"/>
      <c r="CA68" s="858"/>
      <c r="CB68" s="858"/>
      <c r="CC68" s="858"/>
      <c r="CD68" s="858"/>
      <c r="CE68" s="858"/>
      <c r="CF68" s="858"/>
      <c r="CG68" s="863"/>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89"/>
    </row>
    <row r="69" spans="1:131" ht="26.25" customHeight="1" x14ac:dyDescent="0.15">
      <c r="A69" s="97">
        <v>2</v>
      </c>
      <c r="B69" s="871" t="s">
        <v>358</v>
      </c>
      <c r="C69" s="872"/>
      <c r="D69" s="872"/>
      <c r="E69" s="872"/>
      <c r="F69" s="872"/>
      <c r="G69" s="872"/>
      <c r="H69" s="872"/>
      <c r="I69" s="872"/>
      <c r="J69" s="872"/>
      <c r="K69" s="872"/>
      <c r="L69" s="872"/>
      <c r="M69" s="872"/>
      <c r="N69" s="872"/>
      <c r="O69" s="872"/>
      <c r="P69" s="873"/>
      <c r="Q69" s="874">
        <v>1308</v>
      </c>
      <c r="R69" s="828"/>
      <c r="S69" s="828"/>
      <c r="T69" s="828"/>
      <c r="U69" s="828"/>
      <c r="V69" s="828">
        <v>1001</v>
      </c>
      <c r="W69" s="828"/>
      <c r="X69" s="828"/>
      <c r="Y69" s="828"/>
      <c r="Z69" s="828"/>
      <c r="AA69" s="828">
        <v>307</v>
      </c>
      <c r="AB69" s="828"/>
      <c r="AC69" s="828"/>
      <c r="AD69" s="828"/>
      <c r="AE69" s="828"/>
      <c r="AF69" s="828">
        <v>307</v>
      </c>
      <c r="AG69" s="828"/>
      <c r="AH69" s="828"/>
      <c r="AI69" s="828"/>
      <c r="AJ69" s="828"/>
      <c r="AK69" s="828">
        <v>0</v>
      </c>
      <c r="AL69" s="828"/>
      <c r="AM69" s="828"/>
      <c r="AN69" s="828"/>
      <c r="AO69" s="828"/>
      <c r="AP69" s="828">
        <v>1943</v>
      </c>
      <c r="AQ69" s="828"/>
      <c r="AR69" s="828"/>
      <c r="AS69" s="828"/>
      <c r="AT69" s="828"/>
      <c r="AU69" s="828" t="s">
        <v>323</v>
      </c>
      <c r="AV69" s="828"/>
      <c r="AW69" s="828"/>
      <c r="AX69" s="828"/>
      <c r="AY69" s="828"/>
      <c r="AZ69" s="830"/>
      <c r="BA69" s="830"/>
      <c r="BB69" s="830"/>
      <c r="BC69" s="830"/>
      <c r="BD69" s="831"/>
      <c r="BE69" s="100"/>
      <c r="BF69" s="100"/>
      <c r="BG69" s="100"/>
      <c r="BH69" s="100"/>
      <c r="BI69" s="100"/>
      <c r="BJ69" s="100"/>
      <c r="BK69" s="100"/>
      <c r="BL69" s="100"/>
      <c r="BM69" s="100"/>
      <c r="BN69" s="100"/>
      <c r="BO69" s="100"/>
      <c r="BP69" s="100"/>
      <c r="BQ69" s="97">
        <v>63</v>
      </c>
      <c r="BR69" s="102"/>
      <c r="BS69" s="857"/>
      <c r="BT69" s="858"/>
      <c r="BU69" s="858"/>
      <c r="BV69" s="858"/>
      <c r="BW69" s="858"/>
      <c r="BX69" s="858"/>
      <c r="BY69" s="858"/>
      <c r="BZ69" s="858"/>
      <c r="CA69" s="858"/>
      <c r="CB69" s="858"/>
      <c r="CC69" s="858"/>
      <c r="CD69" s="858"/>
      <c r="CE69" s="858"/>
      <c r="CF69" s="858"/>
      <c r="CG69" s="863"/>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89"/>
    </row>
    <row r="70" spans="1:131" ht="26.25" customHeight="1" x14ac:dyDescent="0.15">
      <c r="A70" s="97">
        <v>3</v>
      </c>
      <c r="B70" s="871" t="s">
        <v>359</v>
      </c>
      <c r="C70" s="872"/>
      <c r="D70" s="872"/>
      <c r="E70" s="872"/>
      <c r="F70" s="872"/>
      <c r="G70" s="872"/>
      <c r="H70" s="872"/>
      <c r="I70" s="872"/>
      <c r="J70" s="872"/>
      <c r="K70" s="872"/>
      <c r="L70" s="872"/>
      <c r="M70" s="872"/>
      <c r="N70" s="872"/>
      <c r="O70" s="872"/>
      <c r="P70" s="873"/>
      <c r="Q70" s="874">
        <v>3927</v>
      </c>
      <c r="R70" s="828"/>
      <c r="S70" s="828"/>
      <c r="T70" s="828"/>
      <c r="U70" s="828"/>
      <c r="V70" s="828">
        <v>3506</v>
      </c>
      <c r="W70" s="828"/>
      <c r="X70" s="828"/>
      <c r="Y70" s="828"/>
      <c r="Z70" s="828"/>
      <c r="AA70" s="828">
        <v>421</v>
      </c>
      <c r="AB70" s="828"/>
      <c r="AC70" s="828"/>
      <c r="AD70" s="828"/>
      <c r="AE70" s="828"/>
      <c r="AF70" s="828">
        <v>208</v>
      </c>
      <c r="AG70" s="828"/>
      <c r="AH70" s="828"/>
      <c r="AI70" s="828"/>
      <c r="AJ70" s="828"/>
      <c r="AK70" s="828" t="s">
        <v>323</v>
      </c>
      <c r="AL70" s="828"/>
      <c r="AM70" s="828"/>
      <c r="AN70" s="828"/>
      <c r="AO70" s="828"/>
      <c r="AP70" s="828" t="s">
        <v>323</v>
      </c>
      <c r="AQ70" s="828"/>
      <c r="AR70" s="828"/>
      <c r="AS70" s="828"/>
      <c r="AT70" s="828"/>
      <c r="AU70" s="828" t="s">
        <v>323</v>
      </c>
      <c r="AV70" s="828"/>
      <c r="AW70" s="828"/>
      <c r="AX70" s="828"/>
      <c r="AY70" s="828"/>
      <c r="AZ70" s="830"/>
      <c r="BA70" s="830"/>
      <c r="BB70" s="830"/>
      <c r="BC70" s="830"/>
      <c r="BD70" s="831"/>
      <c r="BE70" s="100"/>
      <c r="BF70" s="100"/>
      <c r="BG70" s="100"/>
      <c r="BH70" s="100"/>
      <c r="BI70" s="100"/>
      <c r="BJ70" s="100"/>
      <c r="BK70" s="100"/>
      <c r="BL70" s="100"/>
      <c r="BM70" s="100"/>
      <c r="BN70" s="100"/>
      <c r="BO70" s="100"/>
      <c r="BP70" s="100"/>
      <c r="BQ70" s="97">
        <v>64</v>
      </c>
      <c r="BR70" s="102"/>
      <c r="BS70" s="857"/>
      <c r="BT70" s="858"/>
      <c r="BU70" s="858"/>
      <c r="BV70" s="858"/>
      <c r="BW70" s="858"/>
      <c r="BX70" s="858"/>
      <c r="BY70" s="858"/>
      <c r="BZ70" s="858"/>
      <c r="CA70" s="858"/>
      <c r="CB70" s="858"/>
      <c r="CC70" s="858"/>
      <c r="CD70" s="858"/>
      <c r="CE70" s="858"/>
      <c r="CF70" s="858"/>
      <c r="CG70" s="863"/>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89"/>
    </row>
    <row r="71" spans="1:131" ht="26.25" customHeight="1" x14ac:dyDescent="0.15">
      <c r="A71" s="97">
        <v>4</v>
      </c>
      <c r="B71" s="871" t="s">
        <v>360</v>
      </c>
      <c r="C71" s="872"/>
      <c r="D71" s="872"/>
      <c r="E71" s="872"/>
      <c r="F71" s="872"/>
      <c r="G71" s="872"/>
      <c r="H71" s="872"/>
      <c r="I71" s="872"/>
      <c r="J71" s="872"/>
      <c r="K71" s="872"/>
      <c r="L71" s="872"/>
      <c r="M71" s="872"/>
      <c r="N71" s="872"/>
      <c r="O71" s="872"/>
      <c r="P71" s="873"/>
      <c r="Q71" s="874">
        <v>254</v>
      </c>
      <c r="R71" s="828"/>
      <c r="S71" s="828"/>
      <c r="T71" s="828"/>
      <c r="U71" s="828"/>
      <c r="V71" s="828">
        <v>245</v>
      </c>
      <c r="W71" s="828"/>
      <c r="X71" s="828"/>
      <c r="Y71" s="828"/>
      <c r="Z71" s="828"/>
      <c r="AA71" s="828">
        <v>9</v>
      </c>
      <c r="AB71" s="828"/>
      <c r="AC71" s="828"/>
      <c r="AD71" s="828"/>
      <c r="AE71" s="828"/>
      <c r="AF71" s="828">
        <v>9</v>
      </c>
      <c r="AG71" s="828"/>
      <c r="AH71" s="828"/>
      <c r="AI71" s="828"/>
      <c r="AJ71" s="828"/>
      <c r="AK71" s="828" t="s">
        <v>323</v>
      </c>
      <c r="AL71" s="828"/>
      <c r="AM71" s="828"/>
      <c r="AN71" s="828"/>
      <c r="AO71" s="828"/>
      <c r="AP71" s="828" t="s">
        <v>323</v>
      </c>
      <c r="AQ71" s="828"/>
      <c r="AR71" s="828"/>
      <c r="AS71" s="828"/>
      <c r="AT71" s="828"/>
      <c r="AU71" s="828" t="s">
        <v>323</v>
      </c>
      <c r="AV71" s="828"/>
      <c r="AW71" s="828"/>
      <c r="AX71" s="828"/>
      <c r="AY71" s="828"/>
      <c r="AZ71" s="830"/>
      <c r="BA71" s="830"/>
      <c r="BB71" s="830"/>
      <c r="BC71" s="830"/>
      <c r="BD71" s="831"/>
      <c r="BE71" s="100"/>
      <c r="BF71" s="100"/>
      <c r="BG71" s="100"/>
      <c r="BH71" s="100"/>
      <c r="BI71" s="100"/>
      <c r="BJ71" s="100"/>
      <c r="BK71" s="100"/>
      <c r="BL71" s="100"/>
      <c r="BM71" s="100"/>
      <c r="BN71" s="100"/>
      <c r="BO71" s="100"/>
      <c r="BP71" s="100"/>
      <c r="BQ71" s="97">
        <v>65</v>
      </c>
      <c r="BR71" s="102"/>
      <c r="BS71" s="857"/>
      <c r="BT71" s="858"/>
      <c r="BU71" s="858"/>
      <c r="BV71" s="858"/>
      <c r="BW71" s="858"/>
      <c r="BX71" s="858"/>
      <c r="BY71" s="858"/>
      <c r="BZ71" s="858"/>
      <c r="CA71" s="858"/>
      <c r="CB71" s="858"/>
      <c r="CC71" s="858"/>
      <c r="CD71" s="858"/>
      <c r="CE71" s="858"/>
      <c r="CF71" s="858"/>
      <c r="CG71" s="863"/>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89"/>
    </row>
    <row r="72" spans="1:131" ht="26.25" customHeight="1" x14ac:dyDescent="0.15">
      <c r="A72" s="97">
        <v>5</v>
      </c>
      <c r="B72" s="871" t="s">
        <v>361</v>
      </c>
      <c r="C72" s="872"/>
      <c r="D72" s="872"/>
      <c r="E72" s="872"/>
      <c r="F72" s="872"/>
      <c r="G72" s="872"/>
      <c r="H72" s="872"/>
      <c r="I72" s="872"/>
      <c r="J72" s="872"/>
      <c r="K72" s="872"/>
      <c r="L72" s="872"/>
      <c r="M72" s="872"/>
      <c r="N72" s="872"/>
      <c r="O72" s="872"/>
      <c r="P72" s="873"/>
      <c r="Q72" s="874">
        <v>305293</v>
      </c>
      <c r="R72" s="828"/>
      <c r="S72" s="828"/>
      <c r="T72" s="828"/>
      <c r="U72" s="828"/>
      <c r="V72" s="828">
        <v>294817</v>
      </c>
      <c r="W72" s="828"/>
      <c r="X72" s="828"/>
      <c r="Y72" s="828"/>
      <c r="Z72" s="828"/>
      <c r="AA72" s="828">
        <v>10476</v>
      </c>
      <c r="AB72" s="828"/>
      <c r="AC72" s="828"/>
      <c r="AD72" s="828"/>
      <c r="AE72" s="828"/>
      <c r="AF72" s="828">
        <v>6371</v>
      </c>
      <c r="AG72" s="828"/>
      <c r="AH72" s="828"/>
      <c r="AI72" s="828"/>
      <c r="AJ72" s="828"/>
      <c r="AK72" s="828" t="s">
        <v>323</v>
      </c>
      <c r="AL72" s="828"/>
      <c r="AM72" s="828"/>
      <c r="AN72" s="828"/>
      <c r="AO72" s="828"/>
      <c r="AP72" s="828" t="s">
        <v>323</v>
      </c>
      <c r="AQ72" s="828"/>
      <c r="AR72" s="828"/>
      <c r="AS72" s="828"/>
      <c r="AT72" s="828"/>
      <c r="AU72" s="828" t="s">
        <v>323</v>
      </c>
      <c r="AV72" s="828"/>
      <c r="AW72" s="828"/>
      <c r="AX72" s="828"/>
      <c r="AY72" s="828"/>
      <c r="AZ72" s="830"/>
      <c r="BA72" s="830"/>
      <c r="BB72" s="830"/>
      <c r="BC72" s="830"/>
      <c r="BD72" s="831"/>
      <c r="BE72" s="100"/>
      <c r="BF72" s="100"/>
      <c r="BG72" s="100"/>
      <c r="BH72" s="100"/>
      <c r="BI72" s="100"/>
      <c r="BJ72" s="100"/>
      <c r="BK72" s="100"/>
      <c r="BL72" s="100"/>
      <c r="BM72" s="100"/>
      <c r="BN72" s="100"/>
      <c r="BO72" s="100"/>
      <c r="BP72" s="100"/>
      <c r="BQ72" s="97">
        <v>66</v>
      </c>
      <c r="BR72" s="102"/>
      <c r="BS72" s="857"/>
      <c r="BT72" s="858"/>
      <c r="BU72" s="858"/>
      <c r="BV72" s="858"/>
      <c r="BW72" s="858"/>
      <c r="BX72" s="858"/>
      <c r="BY72" s="858"/>
      <c r="BZ72" s="858"/>
      <c r="CA72" s="858"/>
      <c r="CB72" s="858"/>
      <c r="CC72" s="858"/>
      <c r="CD72" s="858"/>
      <c r="CE72" s="858"/>
      <c r="CF72" s="858"/>
      <c r="CG72" s="863"/>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89"/>
    </row>
    <row r="73" spans="1:131" ht="26.25" customHeight="1" x14ac:dyDescent="0.15">
      <c r="A73" s="97">
        <v>6</v>
      </c>
      <c r="B73" s="871"/>
      <c r="C73" s="872"/>
      <c r="D73" s="872"/>
      <c r="E73" s="872"/>
      <c r="F73" s="872"/>
      <c r="G73" s="872"/>
      <c r="H73" s="872"/>
      <c r="I73" s="872"/>
      <c r="J73" s="872"/>
      <c r="K73" s="872"/>
      <c r="L73" s="872"/>
      <c r="M73" s="872"/>
      <c r="N73" s="872"/>
      <c r="O73" s="872"/>
      <c r="P73" s="873"/>
      <c r="Q73" s="874"/>
      <c r="R73" s="828"/>
      <c r="S73" s="828"/>
      <c r="T73" s="828"/>
      <c r="U73" s="828"/>
      <c r="V73" s="828"/>
      <c r="W73" s="828"/>
      <c r="X73" s="828"/>
      <c r="Y73" s="828"/>
      <c r="Z73" s="828"/>
      <c r="AA73" s="828"/>
      <c r="AB73" s="828"/>
      <c r="AC73" s="828"/>
      <c r="AD73" s="828"/>
      <c r="AE73" s="828"/>
      <c r="AF73" s="828"/>
      <c r="AG73" s="828"/>
      <c r="AH73" s="828"/>
      <c r="AI73" s="828"/>
      <c r="AJ73" s="828"/>
      <c r="AK73" s="828"/>
      <c r="AL73" s="828"/>
      <c r="AM73" s="828"/>
      <c r="AN73" s="828"/>
      <c r="AO73" s="828"/>
      <c r="AP73" s="828"/>
      <c r="AQ73" s="828"/>
      <c r="AR73" s="828"/>
      <c r="AS73" s="828"/>
      <c r="AT73" s="828"/>
      <c r="AU73" s="828"/>
      <c r="AV73" s="828"/>
      <c r="AW73" s="828"/>
      <c r="AX73" s="828"/>
      <c r="AY73" s="828"/>
      <c r="AZ73" s="830"/>
      <c r="BA73" s="830"/>
      <c r="BB73" s="830"/>
      <c r="BC73" s="830"/>
      <c r="BD73" s="831"/>
      <c r="BE73" s="100"/>
      <c r="BF73" s="100"/>
      <c r="BG73" s="100"/>
      <c r="BH73" s="100"/>
      <c r="BI73" s="100"/>
      <c r="BJ73" s="100"/>
      <c r="BK73" s="100"/>
      <c r="BL73" s="100"/>
      <c r="BM73" s="100"/>
      <c r="BN73" s="100"/>
      <c r="BO73" s="100"/>
      <c r="BP73" s="100"/>
      <c r="BQ73" s="97">
        <v>67</v>
      </c>
      <c r="BR73" s="102"/>
      <c r="BS73" s="857"/>
      <c r="BT73" s="858"/>
      <c r="BU73" s="858"/>
      <c r="BV73" s="858"/>
      <c r="BW73" s="858"/>
      <c r="BX73" s="858"/>
      <c r="BY73" s="858"/>
      <c r="BZ73" s="858"/>
      <c r="CA73" s="858"/>
      <c r="CB73" s="858"/>
      <c r="CC73" s="858"/>
      <c r="CD73" s="858"/>
      <c r="CE73" s="858"/>
      <c r="CF73" s="858"/>
      <c r="CG73" s="863"/>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89"/>
    </row>
    <row r="74" spans="1:131" ht="26.25" customHeight="1" x14ac:dyDescent="0.15">
      <c r="A74" s="97">
        <v>7</v>
      </c>
      <c r="B74" s="871"/>
      <c r="C74" s="872"/>
      <c r="D74" s="872"/>
      <c r="E74" s="872"/>
      <c r="F74" s="872"/>
      <c r="G74" s="872"/>
      <c r="H74" s="872"/>
      <c r="I74" s="872"/>
      <c r="J74" s="872"/>
      <c r="K74" s="872"/>
      <c r="L74" s="872"/>
      <c r="M74" s="872"/>
      <c r="N74" s="872"/>
      <c r="O74" s="872"/>
      <c r="P74" s="873"/>
      <c r="Q74" s="874"/>
      <c r="R74" s="828"/>
      <c r="S74" s="828"/>
      <c r="T74" s="828"/>
      <c r="U74" s="828"/>
      <c r="V74" s="828"/>
      <c r="W74" s="828"/>
      <c r="X74" s="828"/>
      <c r="Y74" s="828"/>
      <c r="Z74" s="828"/>
      <c r="AA74" s="828"/>
      <c r="AB74" s="828"/>
      <c r="AC74" s="828"/>
      <c r="AD74" s="828"/>
      <c r="AE74" s="828"/>
      <c r="AF74" s="828"/>
      <c r="AG74" s="828"/>
      <c r="AH74" s="828"/>
      <c r="AI74" s="828"/>
      <c r="AJ74" s="828"/>
      <c r="AK74" s="828"/>
      <c r="AL74" s="828"/>
      <c r="AM74" s="828"/>
      <c r="AN74" s="828"/>
      <c r="AO74" s="828"/>
      <c r="AP74" s="828"/>
      <c r="AQ74" s="828"/>
      <c r="AR74" s="828"/>
      <c r="AS74" s="828"/>
      <c r="AT74" s="828"/>
      <c r="AU74" s="828"/>
      <c r="AV74" s="828"/>
      <c r="AW74" s="828"/>
      <c r="AX74" s="828"/>
      <c r="AY74" s="828"/>
      <c r="AZ74" s="830"/>
      <c r="BA74" s="830"/>
      <c r="BB74" s="830"/>
      <c r="BC74" s="830"/>
      <c r="BD74" s="831"/>
      <c r="BE74" s="100"/>
      <c r="BF74" s="100"/>
      <c r="BG74" s="100"/>
      <c r="BH74" s="100"/>
      <c r="BI74" s="100"/>
      <c r="BJ74" s="100"/>
      <c r="BK74" s="100"/>
      <c r="BL74" s="100"/>
      <c r="BM74" s="100"/>
      <c r="BN74" s="100"/>
      <c r="BO74" s="100"/>
      <c r="BP74" s="100"/>
      <c r="BQ74" s="97">
        <v>68</v>
      </c>
      <c r="BR74" s="102"/>
      <c r="BS74" s="857"/>
      <c r="BT74" s="858"/>
      <c r="BU74" s="858"/>
      <c r="BV74" s="858"/>
      <c r="BW74" s="858"/>
      <c r="BX74" s="858"/>
      <c r="BY74" s="858"/>
      <c r="BZ74" s="858"/>
      <c r="CA74" s="858"/>
      <c r="CB74" s="858"/>
      <c r="CC74" s="858"/>
      <c r="CD74" s="858"/>
      <c r="CE74" s="858"/>
      <c r="CF74" s="858"/>
      <c r="CG74" s="863"/>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89"/>
    </row>
    <row r="75" spans="1:131" ht="26.25" customHeight="1" x14ac:dyDescent="0.15">
      <c r="A75" s="97">
        <v>8</v>
      </c>
      <c r="B75" s="871"/>
      <c r="C75" s="872"/>
      <c r="D75" s="872"/>
      <c r="E75" s="872"/>
      <c r="F75" s="872"/>
      <c r="G75" s="872"/>
      <c r="H75" s="872"/>
      <c r="I75" s="872"/>
      <c r="J75" s="872"/>
      <c r="K75" s="872"/>
      <c r="L75" s="872"/>
      <c r="M75" s="872"/>
      <c r="N75" s="872"/>
      <c r="O75" s="872"/>
      <c r="P75" s="873"/>
      <c r="Q75" s="875"/>
      <c r="R75" s="876"/>
      <c r="S75" s="876"/>
      <c r="T75" s="876"/>
      <c r="U75" s="832"/>
      <c r="V75" s="877"/>
      <c r="W75" s="876"/>
      <c r="X75" s="876"/>
      <c r="Y75" s="876"/>
      <c r="Z75" s="832"/>
      <c r="AA75" s="877"/>
      <c r="AB75" s="876"/>
      <c r="AC75" s="876"/>
      <c r="AD75" s="876"/>
      <c r="AE75" s="832"/>
      <c r="AF75" s="877"/>
      <c r="AG75" s="876"/>
      <c r="AH75" s="876"/>
      <c r="AI75" s="876"/>
      <c r="AJ75" s="832"/>
      <c r="AK75" s="877"/>
      <c r="AL75" s="876"/>
      <c r="AM75" s="876"/>
      <c r="AN75" s="876"/>
      <c r="AO75" s="832"/>
      <c r="AP75" s="877"/>
      <c r="AQ75" s="876"/>
      <c r="AR75" s="876"/>
      <c r="AS75" s="876"/>
      <c r="AT75" s="832"/>
      <c r="AU75" s="877"/>
      <c r="AV75" s="876"/>
      <c r="AW75" s="876"/>
      <c r="AX75" s="876"/>
      <c r="AY75" s="832"/>
      <c r="AZ75" s="830"/>
      <c r="BA75" s="830"/>
      <c r="BB75" s="830"/>
      <c r="BC75" s="830"/>
      <c r="BD75" s="831"/>
      <c r="BE75" s="100"/>
      <c r="BF75" s="100"/>
      <c r="BG75" s="100"/>
      <c r="BH75" s="100"/>
      <c r="BI75" s="100"/>
      <c r="BJ75" s="100"/>
      <c r="BK75" s="100"/>
      <c r="BL75" s="100"/>
      <c r="BM75" s="100"/>
      <c r="BN75" s="100"/>
      <c r="BO75" s="100"/>
      <c r="BP75" s="100"/>
      <c r="BQ75" s="97">
        <v>69</v>
      </c>
      <c r="BR75" s="102"/>
      <c r="BS75" s="857"/>
      <c r="BT75" s="858"/>
      <c r="BU75" s="858"/>
      <c r="BV75" s="858"/>
      <c r="BW75" s="858"/>
      <c r="BX75" s="858"/>
      <c r="BY75" s="858"/>
      <c r="BZ75" s="858"/>
      <c r="CA75" s="858"/>
      <c r="CB75" s="858"/>
      <c r="CC75" s="858"/>
      <c r="CD75" s="858"/>
      <c r="CE75" s="858"/>
      <c r="CF75" s="858"/>
      <c r="CG75" s="863"/>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89"/>
    </row>
    <row r="76" spans="1:131" ht="26.25" customHeight="1" x14ac:dyDescent="0.15">
      <c r="A76" s="97">
        <v>9</v>
      </c>
      <c r="B76" s="871"/>
      <c r="C76" s="872"/>
      <c r="D76" s="872"/>
      <c r="E76" s="872"/>
      <c r="F76" s="872"/>
      <c r="G76" s="872"/>
      <c r="H76" s="872"/>
      <c r="I76" s="872"/>
      <c r="J76" s="872"/>
      <c r="K76" s="872"/>
      <c r="L76" s="872"/>
      <c r="M76" s="872"/>
      <c r="N76" s="872"/>
      <c r="O76" s="872"/>
      <c r="P76" s="873"/>
      <c r="Q76" s="875"/>
      <c r="R76" s="876"/>
      <c r="S76" s="876"/>
      <c r="T76" s="876"/>
      <c r="U76" s="832"/>
      <c r="V76" s="877"/>
      <c r="W76" s="876"/>
      <c r="X76" s="876"/>
      <c r="Y76" s="876"/>
      <c r="Z76" s="832"/>
      <c r="AA76" s="877"/>
      <c r="AB76" s="876"/>
      <c r="AC76" s="876"/>
      <c r="AD76" s="876"/>
      <c r="AE76" s="832"/>
      <c r="AF76" s="877"/>
      <c r="AG76" s="876"/>
      <c r="AH76" s="876"/>
      <c r="AI76" s="876"/>
      <c r="AJ76" s="832"/>
      <c r="AK76" s="877"/>
      <c r="AL76" s="876"/>
      <c r="AM76" s="876"/>
      <c r="AN76" s="876"/>
      <c r="AO76" s="832"/>
      <c r="AP76" s="877"/>
      <c r="AQ76" s="876"/>
      <c r="AR76" s="876"/>
      <c r="AS76" s="876"/>
      <c r="AT76" s="832"/>
      <c r="AU76" s="877"/>
      <c r="AV76" s="876"/>
      <c r="AW76" s="876"/>
      <c r="AX76" s="876"/>
      <c r="AY76" s="832"/>
      <c r="AZ76" s="830"/>
      <c r="BA76" s="830"/>
      <c r="BB76" s="830"/>
      <c r="BC76" s="830"/>
      <c r="BD76" s="831"/>
      <c r="BE76" s="100"/>
      <c r="BF76" s="100"/>
      <c r="BG76" s="100"/>
      <c r="BH76" s="100"/>
      <c r="BI76" s="100"/>
      <c r="BJ76" s="100"/>
      <c r="BK76" s="100"/>
      <c r="BL76" s="100"/>
      <c r="BM76" s="100"/>
      <c r="BN76" s="100"/>
      <c r="BO76" s="100"/>
      <c r="BP76" s="100"/>
      <c r="BQ76" s="97">
        <v>70</v>
      </c>
      <c r="BR76" s="102"/>
      <c r="BS76" s="857"/>
      <c r="BT76" s="858"/>
      <c r="BU76" s="858"/>
      <c r="BV76" s="858"/>
      <c r="BW76" s="858"/>
      <c r="BX76" s="858"/>
      <c r="BY76" s="858"/>
      <c r="BZ76" s="858"/>
      <c r="CA76" s="858"/>
      <c r="CB76" s="858"/>
      <c r="CC76" s="858"/>
      <c r="CD76" s="858"/>
      <c r="CE76" s="858"/>
      <c r="CF76" s="858"/>
      <c r="CG76" s="863"/>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89"/>
    </row>
    <row r="77" spans="1:131" ht="26.25" customHeight="1" x14ac:dyDescent="0.15">
      <c r="A77" s="97">
        <v>10</v>
      </c>
      <c r="B77" s="871"/>
      <c r="C77" s="872"/>
      <c r="D77" s="872"/>
      <c r="E77" s="872"/>
      <c r="F77" s="872"/>
      <c r="G77" s="872"/>
      <c r="H77" s="872"/>
      <c r="I77" s="872"/>
      <c r="J77" s="872"/>
      <c r="K77" s="872"/>
      <c r="L77" s="872"/>
      <c r="M77" s="872"/>
      <c r="N77" s="872"/>
      <c r="O77" s="872"/>
      <c r="P77" s="873"/>
      <c r="Q77" s="875"/>
      <c r="R77" s="876"/>
      <c r="S77" s="876"/>
      <c r="T77" s="876"/>
      <c r="U77" s="832"/>
      <c r="V77" s="877"/>
      <c r="W77" s="876"/>
      <c r="X77" s="876"/>
      <c r="Y77" s="876"/>
      <c r="Z77" s="832"/>
      <c r="AA77" s="877"/>
      <c r="AB77" s="876"/>
      <c r="AC77" s="876"/>
      <c r="AD77" s="876"/>
      <c r="AE77" s="832"/>
      <c r="AF77" s="877"/>
      <c r="AG77" s="876"/>
      <c r="AH77" s="876"/>
      <c r="AI77" s="876"/>
      <c r="AJ77" s="832"/>
      <c r="AK77" s="877"/>
      <c r="AL77" s="876"/>
      <c r="AM77" s="876"/>
      <c r="AN77" s="876"/>
      <c r="AO77" s="832"/>
      <c r="AP77" s="877"/>
      <c r="AQ77" s="876"/>
      <c r="AR77" s="876"/>
      <c r="AS77" s="876"/>
      <c r="AT77" s="832"/>
      <c r="AU77" s="877"/>
      <c r="AV77" s="876"/>
      <c r="AW77" s="876"/>
      <c r="AX77" s="876"/>
      <c r="AY77" s="832"/>
      <c r="AZ77" s="830"/>
      <c r="BA77" s="830"/>
      <c r="BB77" s="830"/>
      <c r="BC77" s="830"/>
      <c r="BD77" s="831"/>
      <c r="BE77" s="100"/>
      <c r="BF77" s="100"/>
      <c r="BG77" s="100"/>
      <c r="BH77" s="100"/>
      <c r="BI77" s="100"/>
      <c r="BJ77" s="100"/>
      <c r="BK77" s="100"/>
      <c r="BL77" s="100"/>
      <c r="BM77" s="100"/>
      <c r="BN77" s="100"/>
      <c r="BO77" s="100"/>
      <c r="BP77" s="100"/>
      <c r="BQ77" s="97">
        <v>71</v>
      </c>
      <c r="BR77" s="102"/>
      <c r="BS77" s="857"/>
      <c r="BT77" s="858"/>
      <c r="BU77" s="858"/>
      <c r="BV77" s="858"/>
      <c r="BW77" s="858"/>
      <c r="BX77" s="858"/>
      <c r="BY77" s="858"/>
      <c r="BZ77" s="858"/>
      <c r="CA77" s="858"/>
      <c r="CB77" s="858"/>
      <c r="CC77" s="858"/>
      <c r="CD77" s="858"/>
      <c r="CE77" s="858"/>
      <c r="CF77" s="858"/>
      <c r="CG77" s="863"/>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89"/>
    </row>
    <row r="78" spans="1:131" ht="26.25" customHeight="1" x14ac:dyDescent="0.15">
      <c r="A78" s="97">
        <v>11</v>
      </c>
      <c r="B78" s="871"/>
      <c r="C78" s="872"/>
      <c r="D78" s="872"/>
      <c r="E78" s="872"/>
      <c r="F78" s="872"/>
      <c r="G78" s="872"/>
      <c r="H78" s="872"/>
      <c r="I78" s="872"/>
      <c r="J78" s="872"/>
      <c r="K78" s="872"/>
      <c r="L78" s="872"/>
      <c r="M78" s="872"/>
      <c r="N78" s="872"/>
      <c r="O78" s="872"/>
      <c r="P78" s="873"/>
      <c r="Q78" s="874"/>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30"/>
      <c r="BA78" s="830"/>
      <c r="BB78" s="830"/>
      <c r="BC78" s="830"/>
      <c r="BD78" s="831"/>
      <c r="BE78" s="100"/>
      <c r="BF78" s="100"/>
      <c r="BG78" s="100"/>
      <c r="BH78" s="100"/>
      <c r="BI78" s="100"/>
      <c r="BJ78" s="89"/>
      <c r="BK78" s="89"/>
      <c r="BL78" s="89"/>
      <c r="BM78" s="89"/>
      <c r="BN78" s="89"/>
      <c r="BO78" s="100"/>
      <c r="BP78" s="100"/>
      <c r="BQ78" s="97">
        <v>72</v>
      </c>
      <c r="BR78" s="102"/>
      <c r="BS78" s="857"/>
      <c r="BT78" s="858"/>
      <c r="BU78" s="858"/>
      <c r="BV78" s="858"/>
      <c r="BW78" s="858"/>
      <c r="BX78" s="858"/>
      <c r="BY78" s="858"/>
      <c r="BZ78" s="858"/>
      <c r="CA78" s="858"/>
      <c r="CB78" s="858"/>
      <c r="CC78" s="858"/>
      <c r="CD78" s="858"/>
      <c r="CE78" s="858"/>
      <c r="CF78" s="858"/>
      <c r="CG78" s="863"/>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89"/>
    </row>
    <row r="79" spans="1:131" ht="26.25" customHeight="1" x14ac:dyDescent="0.15">
      <c r="A79" s="97">
        <v>12</v>
      </c>
      <c r="B79" s="871"/>
      <c r="C79" s="872"/>
      <c r="D79" s="872"/>
      <c r="E79" s="872"/>
      <c r="F79" s="872"/>
      <c r="G79" s="872"/>
      <c r="H79" s="872"/>
      <c r="I79" s="872"/>
      <c r="J79" s="872"/>
      <c r="K79" s="872"/>
      <c r="L79" s="872"/>
      <c r="M79" s="872"/>
      <c r="N79" s="872"/>
      <c r="O79" s="872"/>
      <c r="P79" s="873"/>
      <c r="Q79" s="874"/>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30"/>
      <c r="BA79" s="830"/>
      <c r="BB79" s="830"/>
      <c r="BC79" s="830"/>
      <c r="BD79" s="831"/>
      <c r="BE79" s="100"/>
      <c r="BF79" s="100"/>
      <c r="BG79" s="100"/>
      <c r="BH79" s="100"/>
      <c r="BI79" s="100"/>
      <c r="BJ79" s="89"/>
      <c r="BK79" s="89"/>
      <c r="BL79" s="89"/>
      <c r="BM79" s="89"/>
      <c r="BN79" s="89"/>
      <c r="BO79" s="100"/>
      <c r="BP79" s="100"/>
      <c r="BQ79" s="97">
        <v>73</v>
      </c>
      <c r="BR79" s="102"/>
      <c r="BS79" s="857"/>
      <c r="BT79" s="858"/>
      <c r="BU79" s="858"/>
      <c r="BV79" s="858"/>
      <c r="BW79" s="858"/>
      <c r="BX79" s="858"/>
      <c r="BY79" s="858"/>
      <c r="BZ79" s="858"/>
      <c r="CA79" s="858"/>
      <c r="CB79" s="858"/>
      <c r="CC79" s="858"/>
      <c r="CD79" s="858"/>
      <c r="CE79" s="858"/>
      <c r="CF79" s="858"/>
      <c r="CG79" s="863"/>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89"/>
    </row>
    <row r="80" spans="1:131" ht="26.25" customHeight="1" x14ac:dyDescent="0.15">
      <c r="A80" s="97">
        <v>13</v>
      </c>
      <c r="B80" s="871"/>
      <c r="C80" s="872"/>
      <c r="D80" s="872"/>
      <c r="E80" s="872"/>
      <c r="F80" s="872"/>
      <c r="G80" s="872"/>
      <c r="H80" s="872"/>
      <c r="I80" s="872"/>
      <c r="J80" s="872"/>
      <c r="K80" s="872"/>
      <c r="L80" s="872"/>
      <c r="M80" s="872"/>
      <c r="N80" s="872"/>
      <c r="O80" s="872"/>
      <c r="P80" s="873"/>
      <c r="Q80" s="874"/>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30"/>
      <c r="BA80" s="830"/>
      <c r="BB80" s="830"/>
      <c r="BC80" s="830"/>
      <c r="BD80" s="831"/>
      <c r="BE80" s="100"/>
      <c r="BF80" s="100"/>
      <c r="BG80" s="100"/>
      <c r="BH80" s="100"/>
      <c r="BI80" s="100"/>
      <c r="BJ80" s="100"/>
      <c r="BK80" s="100"/>
      <c r="BL80" s="100"/>
      <c r="BM80" s="100"/>
      <c r="BN80" s="100"/>
      <c r="BO80" s="100"/>
      <c r="BP80" s="100"/>
      <c r="BQ80" s="97">
        <v>74</v>
      </c>
      <c r="BR80" s="102"/>
      <c r="BS80" s="857"/>
      <c r="BT80" s="858"/>
      <c r="BU80" s="858"/>
      <c r="BV80" s="858"/>
      <c r="BW80" s="858"/>
      <c r="BX80" s="858"/>
      <c r="BY80" s="858"/>
      <c r="BZ80" s="858"/>
      <c r="CA80" s="858"/>
      <c r="CB80" s="858"/>
      <c r="CC80" s="858"/>
      <c r="CD80" s="858"/>
      <c r="CE80" s="858"/>
      <c r="CF80" s="858"/>
      <c r="CG80" s="863"/>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89"/>
    </row>
    <row r="81" spans="1:131" ht="26.25" customHeight="1" x14ac:dyDescent="0.15">
      <c r="A81" s="97">
        <v>14</v>
      </c>
      <c r="B81" s="871"/>
      <c r="C81" s="872"/>
      <c r="D81" s="872"/>
      <c r="E81" s="872"/>
      <c r="F81" s="872"/>
      <c r="G81" s="872"/>
      <c r="H81" s="872"/>
      <c r="I81" s="872"/>
      <c r="J81" s="872"/>
      <c r="K81" s="872"/>
      <c r="L81" s="872"/>
      <c r="M81" s="872"/>
      <c r="N81" s="872"/>
      <c r="O81" s="872"/>
      <c r="P81" s="873"/>
      <c r="Q81" s="874"/>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30"/>
      <c r="BA81" s="830"/>
      <c r="BB81" s="830"/>
      <c r="BC81" s="830"/>
      <c r="BD81" s="831"/>
      <c r="BE81" s="100"/>
      <c r="BF81" s="100"/>
      <c r="BG81" s="100"/>
      <c r="BH81" s="100"/>
      <c r="BI81" s="100"/>
      <c r="BJ81" s="100"/>
      <c r="BK81" s="100"/>
      <c r="BL81" s="100"/>
      <c r="BM81" s="100"/>
      <c r="BN81" s="100"/>
      <c r="BO81" s="100"/>
      <c r="BP81" s="100"/>
      <c r="BQ81" s="97">
        <v>75</v>
      </c>
      <c r="BR81" s="102"/>
      <c r="BS81" s="857"/>
      <c r="BT81" s="858"/>
      <c r="BU81" s="858"/>
      <c r="BV81" s="858"/>
      <c r="BW81" s="858"/>
      <c r="BX81" s="858"/>
      <c r="BY81" s="858"/>
      <c r="BZ81" s="858"/>
      <c r="CA81" s="858"/>
      <c r="CB81" s="858"/>
      <c r="CC81" s="858"/>
      <c r="CD81" s="858"/>
      <c r="CE81" s="858"/>
      <c r="CF81" s="858"/>
      <c r="CG81" s="863"/>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89"/>
    </row>
    <row r="82" spans="1:131" ht="26.25" customHeight="1" x14ac:dyDescent="0.15">
      <c r="A82" s="97">
        <v>15</v>
      </c>
      <c r="B82" s="871"/>
      <c r="C82" s="872"/>
      <c r="D82" s="872"/>
      <c r="E82" s="872"/>
      <c r="F82" s="872"/>
      <c r="G82" s="872"/>
      <c r="H82" s="872"/>
      <c r="I82" s="872"/>
      <c r="J82" s="872"/>
      <c r="K82" s="872"/>
      <c r="L82" s="872"/>
      <c r="M82" s="872"/>
      <c r="N82" s="872"/>
      <c r="O82" s="872"/>
      <c r="P82" s="873"/>
      <c r="Q82" s="874"/>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30"/>
      <c r="BA82" s="830"/>
      <c r="BB82" s="830"/>
      <c r="BC82" s="830"/>
      <c r="BD82" s="831"/>
      <c r="BE82" s="100"/>
      <c r="BF82" s="100"/>
      <c r="BG82" s="100"/>
      <c r="BH82" s="100"/>
      <c r="BI82" s="100"/>
      <c r="BJ82" s="100"/>
      <c r="BK82" s="100"/>
      <c r="BL82" s="100"/>
      <c r="BM82" s="100"/>
      <c r="BN82" s="100"/>
      <c r="BO82" s="100"/>
      <c r="BP82" s="100"/>
      <c r="BQ82" s="97">
        <v>76</v>
      </c>
      <c r="BR82" s="102"/>
      <c r="BS82" s="857"/>
      <c r="BT82" s="858"/>
      <c r="BU82" s="858"/>
      <c r="BV82" s="858"/>
      <c r="BW82" s="858"/>
      <c r="BX82" s="858"/>
      <c r="BY82" s="858"/>
      <c r="BZ82" s="858"/>
      <c r="CA82" s="858"/>
      <c r="CB82" s="858"/>
      <c r="CC82" s="858"/>
      <c r="CD82" s="858"/>
      <c r="CE82" s="858"/>
      <c r="CF82" s="858"/>
      <c r="CG82" s="863"/>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89"/>
    </row>
    <row r="83" spans="1:131" ht="26.25" customHeight="1" x14ac:dyDescent="0.15">
      <c r="A83" s="97">
        <v>16</v>
      </c>
      <c r="B83" s="871"/>
      <c r="C83" s="872"/>
      <c r="D83" s="872"/>
      <c r="E83" s="872"/>
      <c r="F83" s="872"/>
      <c r="G83" s="872"/>
      <c r="H83" s="872"/>
      <c r="I83" s="872"/>
      <c r="J83" s="872"/>
      <c r="K83" s="872"/>
      <c r="L83" s="872"/>
      <c r="M83" s="872"/>
      <c r="N83" s="872"/>
      <c r="O83" s="872"/>
      <c r="P83" s="873"/>
      <c r="Q83" s="874"/>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30"/>
      <c r="BA83" s="830"/>
      <c r="BB83" s="830"/>
      <c r="BC83" s="830"/>
      <c r="BD83" s="831"/>
      <c r="BE83" s="100"/>
      <c r="BF83" s="100"/>
      <c r="BG83" s="100"/>
      <c r="BH83" s="100"/>
      <c r="BI83" s="100"/>
      <c r="BJ83" s="100"/>
      <c r="BK83" s="100"/>
      <c r="BL83" s="100"/>
      <c r="BM83" s="100"/>
      <c r="BN83" s="100"/>
      <c r="BO83" s="100"/>
      <c r="BP83" s="100"/>
      <c r="BQ83" s="97">
        <v>77</v>
      </c>
      <c r="BR83" s="102"/>
      <c r="BS83" s="857"/>
      <c r="BT83" s="858"/>
      <c r="BU83" s="858"/>
      <c r="BV83" s="858"/>
      <c r="BW83" s="858"/>
      <c r="BX83" s="858"/>
      <c r="BY83" s="858"/>
      <c r="BZ83" s="858"/>
      <c r="CA83" s="858"/>
      <c r="CB83" s="858"/>
      <c r="CC83" s="858"/>
      <c r="CD83" s="858"/>
      <c r="CE83" s="858"/>
      <c r="CF83" s="858"/>
      <c r="CG83" s="863"/>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89"/>
    </row>
    <row r="84" spans="1:131" ht="26.25" customHeight="1" x14ac:dyDescent="0.15">
      <c r="A84" s="97">
        <v>17</v>
      </c>
      <c r="B84" s="871"/>
      <c r="C84" s="872"/>
      <c r="D84" s="872"/>
      <c r="E84" s="872"/>
      <c r="F84" s="872"/>
      <c r="G84" s="872"/>
      <c r="H84" s="872"/>
      <c r="I84" s="872"/>
      <c r="J84" s="872"/>
      <c r="K84" s="872"/>
      <c r="L84" s="872"/>
      <c r="M84" s="872"/>
      <c r="N84" s="872"/>
      <c r="O84" s="872"/>
      <c r="P84" s="873"/>
      <c r="Q84" s="874"/>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30"/>
      <c r="BA84" s="830"/>
      <c r="BB84" s="830"/>
      <c r="BC84" s="830"/>
      <c r="BD84" s="831"/>
      <c r="BE84" s="100"/>
      <c r="BF84" s="100"/>
      <c r="BG84" s="100"/>
      <c r="BH84" s="100"/>
      <c r="BI84" s="100"/>
      <c r="BJ84" s="100"/>
      <c r="BK84" s="100"/>
      <c r="BL84" s="100"/>
      <c r="BM84" s="100"/>
      <c r="BN84" s="100"/>
      <c r="BO84" s="100"/>
      <c r="BP84" s="100"/>
      <c r="BQ84" s="97">
        <v>78</v>
      </c>
      <c r="BR84" s="102"/>
      <c r="BS84" s="857"/>
      <c r="BT84" s="858"/>
      <c r="BU84" s="858"/>
      <c r="BV84" s="858"/>
      <c r="BW84" s="858"/>
      <c r="BX84" s="858"/>
      <c r="BY84" s="858"/>
      <c r="BZ84" s="858"/>
      <c r="CA84" s="858"/>
      <c r="CB84" s="858"/>
      <c r="CC84" s="858"/>
      <c r="CD84" s="858"/>
      <c r="CE84" s="858"/>
      <c r="CF84" s="858"/>
      <c r="CG84" s="863"/>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89"/>
    </row>
    <row r="85" spans="1:131" ht="26.25" customHeight="1" x14ac:dyDescent="0.15">
      <c r="A85" s="97">
        <v>18</v>
      </c>
      <c r="B85" s="871"/>
      <c r="C85" s="872"/>
      <c r="D85" s="872"/>
      <c r="E85" s="872"/>
      <c r="F85" s="872"/>
      <c r="G85" s="872"/>
      <c r="H85" s="872"/>
      <c r="I85" s="872"/>
      <c r="J85" s="872"/>
      <c r="K85" s="872"/>
      <c r="L85" s="872"/>
      <c r="M85" s="872"/>
      <c r="N85" s="872"/>
      <c r="O85" s="872"/>
      <c r="P85" s="873"/>
      <c r="Q85" s="874"/>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30"/>
      <c r="BA85" s="830"/>
      <c r="BB85" s="830"/>
      <c r="BC85" s="830"/>
      <c r="BD85" s="831"/>
      <c r="BE85" s="100"/>
      <c r="BF85" s="100"/>
      <c r="BG85" s="100"/>
      <c r="BH85" s="100"/>
      <c r="BI85" s="100"/>
      <c r="BJ85" s="100"/>
      <c r="BK85" s="100"/>
      <c r="BL85" s="100"/>
      <c r="BM85" s="100"/>
      <c r="BN85" s="100"/>
      <c r="BO85" s="100"/>
      <c r="BP85" s="100"/>
      <c r="BQ85" s="97">
        <v>79</v>
      </c>
      <c r="BR85" s="102"/>
      <c r="BS85" s="857"/>
      <c r="BT85" s="858"/>
      <c r="BU85" s="858"/>
      <c r="BV85" s="858"/>
      <c r="BW85" s="858"/>
      <c r="BX85" s="858"/>
      <c r="BY85" s="858"/>
      <c r="BZ85" s="858"/>
      <c r="CA85" s="858"/>
      <c r="CB85" s="858"/>
      <c r="CC85" s="858"/>
      <c r="CD85" s="858"/>
      <c r="CE85" s="858"/>
      <c r="CF85" s="858"/>
      <c r="CG85" s="863"/>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89"/>
    </row>
    <row r="86" spans="1:131" ht="26.25" customHeight="1" x14ac:dyDescent="0.15">
      <c r="A86" s="97">
        <v>19</v>
      </c>
      <c r="B86" s="871"/>
      <c r="C86" s="872"/>
      <c r="D86" s="872"/>
      <c r="E86" s="872"/>
      <c r="F86" s="872"/>
      <c r="G86" s="872"/>
      <c r="H86" s="872"/>
      <c r="I86" s="872"/>
      <c r="J86" s="872"/>
      <c r="K86" s="872"/>
      <c r="L86" s="872"/>
      <c r="M86" s="872"/>
      <c r="N86" s="872"/>
      <c r="O86" s="872"/>
      <c r="P86" s="873"/>
      <c r="Q86" s="874"/>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30"/>
      <c r="BA86" s="830"/>
      <c r="BB86" s="830"/>
      <c r="BC86" s="830"/>
      <c r="BD86" s="831"/>
      <c r="BE86" s="100"/>
      <c r="BF86" s="100"/>
      <c r="BG86" s="100"/>
      <c r="BH86" s="100"/>
      <c r="BI86" s="100"/>
      <c r="BJ86" s="100"/>
      <c r="BK86" s="100"/>
      <c r="BL86" s="100"/>
      <c r="BM86" s="100"/>
      <c r="BN86" s="100"/>
      <c r="BO86" s="100"/>
      <c r="BP86" s="100"/>
      <c r="BQ86" s="97">
        <v>80</v>
      </c>
      <c r="BR86" s="102"/>
      <c r="BS86" s="857"/>
      <c r="BT86" s="858"/>
      <c r="BU86" s="858"/>
      <c r="BV86" s="858"/>
      <c r="BW86" s="858"/>
      <c r="BX86" s="858"/>
      <c r="BY86" s="858"/>
      <c r="BZ86" s="858"/>
      <c r="CA86" s="858"/>
      <c r="CB86" s="858"/>
      <c r="CC86" s="858"/>
      <c r="CD86" s="858"/>
      <c r="CE86" s="858"/>
      <c r="CF86" s="858"/>
      <c r="CG86" s="863"/>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89"/>
    </row>
    <row r="87" spans="1:131" ht="26.25" customHeight="1" x14ac:dyDescent="0.15">
      <c r="A87" s="103">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100"/>
      <c r="BF87" s="100"/>
      <c r="BG87" s="100"/>
      <c r="BH87" s="100"/>
      <c r="BI87" s="100"/>
      <c r="BJ87" s="100"/>
      <c r="BK87" s="100"/>
      <c r="BL87" s="100"/>
      <c r="BM87" s="100"/>
      <c r="BN87" s="100"/>
      <c r="BO87" s="100"/>
      <c r="BP87" s="100"/>
      <c r="BQ87" s="97">
        <v>81</v>
      </c>
      <c r="BR87" s="102"/>
      <c r="BS87" s="857"/>
      <c r="BT87" s="858"/>
      <c r="BU87" s="858"/>
      <c r="BV87" s="858"/>
      <c r="BW87" s="858"/>
      <c r="BX87" s="858"/>
      <c r="BY87" s="858"/>
      <c r="BZ87" s="858"/>
      <c r="CA87" s="858"/>
      <c r="CB87" s="858"/>
      <c r="CC87" s="858"/>
      <c r="CD87" s="858"/>
      <c r="CE87" s="858"/>
      <c r="CF87" s="858"/>
      <c r="CG87" s="863"/>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89"/>
    </row>
    <row r="88" spans="1:131" ht="26.25" customHeight="1" thickBot="1" x14ac:dyDescent="0.2">
      <c r="A88" s="99" t="s">
        <v>329</v>
      </c>
      <c r="B88" s="783" t="s">
        <v>362</v>
      </c>
      <c r="C88" s="784"/>
      <c r="D88" s="784"/>
      <c r="E88" s="784"/>
      <c r="F88" s="784"/>
      <c r="G88" s="784"/>
      <c r="H88" s="784"/>
      <c r="I88" s="784"/>
      <c r="J88" s="784"/>
      <c r="K88" s="784"/>
      <c r="L88" s="784"/>
      <c r="M88" s="784"/>
      <c r="N88" s="784"/>
      <c r="O88" s="784"/>
      <c r="P88" s="785"/>
      <c r="Q88" s="838"/>
      <c r="R88" s="839"/>
      <c r="S88" s="839"/>
      <c r="T88" s="839"/>
      <c r="U88" s="839"/>
      <c r="V88" s="839"/>
      <c r="W88" s="839"/>
      <c r="X88" s="839"/>
      <c r="Y88" s="839"/>
      <c r="Z88" s="839"/>
      <c r="AA88" s="839"/>
      <c r="AB88" s="839"/>
      <c r="AC88" s="839"/>
      <c r="AD88" s="839"/>
      <c r="AE88" s="839"/>
      <c r="AF88" s="842">
        <v>6906</v>
      </c>
      <c r="AG88" s="842"/>
      <c r="AH88" s="842"/>
      <c r="AI88" s="842"/>
      <c r="AJ88" s="842"/>
      <c r="AK88" s="839"/>
      <c r="AL88" s="839"/>
      <c r="AM88" s="839"/>
      <c r="AN88" s="839"/>
      <c r="AO88" s="839"/>
      <c r="AP88" s="842">
        <v>1943</v>
      </c>
      <c r="AQ88" s="842"/>
      <c r="AR88" s="842"/>
      <c r="AS88" s="842"/>
      <c r="AT88" s="842"/>
      <c r="AU88" s="842" t="s">
        <v>342</v>
      </c>
      <c r="AV88" s="842"/>
      <c r="AW88" s="842"/>
      <c r="AX88" s="842"/>
      <c r="AY88" s="842"/>
      <c r="AZ88" s="847"/>
      <c r="BA88" s="847"/>
      <c r="BB88" s="847"/>
      <c r="BC88" s="847"/>
      <c r="BD88" s="848"/>
      <c r="BE88" s="100"/>
      <c r="BF88" s="100"/>
      <c r="BG88" s="100"/>
      <c r="BH88" s="100"/>
      <c r="BI88" s="100"/>
      <c r="BJ88" s="100"/>
      <c r="BK88" s="100"/>
      <c r="BL88" s="100"/>
      <c r="BM88" s="100"/>
      <c r="BN88" s="100"/>
      <c r="BO88" s="100"/>
      <c r="BP88" s="100"/>
      <c r="BQ88" s="97">
        <v>82</v>
      </c>
      <c r="BR88" s="102"/>
      <c r="BS88" s="857"/>
      <c r="BT88" s="858"/>
      <c r="BU88" s="858"/>
      <c r="BV88" s="858"/>
      <c r="BW88" s="858"/>
      <c r="BX88" s="858"/>
      <c r="BY88" s="858"/>
      <c r="BZ88" s="858"/>
      <c r="CA88" s="858"/>
      <c r="CB88" s="858"/>
      <c r="CC88" s="858"/>
      <c r="CD88" s="858"/>
      <c r="CE88" s="858"/>
      <c r="CF88" s="858"/>
      <c r="CG88" s="863"/>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7"/>
      <c r="BT89" s="858"/>
      <c r="BU89" s="858"/>
      <c r="BV89" s="858"/>
      <c r="BW89" s="858"/>
      <c r="BX89" s="858"/>
      <c r="BY89" s="858"/>
      <c r="BZ89" s="858"/>
      <c r="CA89" s="858"/>
      <c r="CB89" s="858"/>
      <c r="CC89" s="858"/>
      <c r="CD89" s="858"/>
      <c r="CE89" s="858"/>
      <c r="CF89" s="858"/>
      <c r="CG89" s="863"/>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7"/>
      <c r="BT90" s="858"/>
      <c r="BU90" s="858"/>
      <c r="BV90" s="858"/>
      <c r="BW90" s="858"/>
      <c r="BX90" s="858"/>
      <c r="BY90" s="858"/>
      <c r="BZ90" s="858"/>
      <c r="CA90" s="858"/>
      <c r="CB90" s="858"/>
      <c r="CC90" s="858"/>
      <c r="CD90" s="858"/>
      <c r="CE90" s="858"/>
      <c r="CF90" s="858"/>
      <c r="CG90" s="863"/>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7"/>
      <c r="BT91" s="858"/>
      <c r="BU91" s="858"/>
      <c r="BV91" s="858"/>
      <c r="BW91" s="858"/>
      <c r="BX91" s="858"/>
      <c r="BY91" s="858"/>
      <c r="BZ91" s="858"/>
      <c r="CA91" s="858"/>
      <c r="CB91" s="858"/>
      <c r="CC91" s="858"/>
      <c r="CD91" s="858"/>
      <c r="CE91" s="858"/>
      <c r="CF91" s="858"/>
      <c r="CG91" s="863"/>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7"/>
      <c r="BT92" s="858"/>
      <c r="BU92" s="858"/>
      <c r="BV92" s="858"/>
      <c r="BW92" s="858"/>
      <c r="BX92" s="858"/>
      <c r="BY92" s="858"/>
      <c r="BZ92" s="858"/>
      <c r="CA92" s="858"/>
      <c r="CB92" s="858"/>
      <c r="CC92" s="858"/>
      <c r="CD92" s="858"/>
      <c r="CE92" s="858"/>
      <c r="CF92" s="858"/>
      <c r="CG92" s="863"/>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7"/>
      <c r="BT93" s="858"/>
      <c r="BU93" s="858"/>
      <c r="BV93" s="858"/>
      <c r="BW93" s="858"/>
      <c r="BX93" s="858"/>
      <c r="BY93" s="858"/>
      <c r="BZ93" s="858"/>
      <c r="CA93" s="858"/>
      <c r="CB93" s="858"/>
      <c r="CC93" s="858"/>
      <c r="CD93" s="858"/>
      <c r="CE93" s="858"/>
      <c r="CF93" s="858"/>
      <c r="CG93" s="863"/>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7"/>
      <c r="BT94" s="858"/>
      <c r="BU94" s="858"/>
      <c r="BV94" s="858"/>
      <c r="BW94" s="858"/>
      <c r="BX94" s="858"/>
      <c r="BY94" s="858"/>
      <c r="BZ94" s="858"/>
      <c r="CA94" s="858"/>
      <c r="CB94" s="858"/>
      <c r="CC94" s="858"/>
      <c r="CD94" s="858"/>
      <c r="CE94" s="858"/>
      <c r="CF94" s="858"/>
      <c r="CG94" s="863"/>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7"/>
      <c r="BT95" s="858"/>
      <c r="BU95" s="858"/>
      <c r="BV95" s="858"/>
      <c r="BW95" s="858"/>
      <c r="BX95" s="858"/>
      <c r="BY95" s="858"/>
      <c r="BZ95" s="858"/>
      <c r="CA95" s="858"/>
      <c r="CB95" s="858"/>
      <c r="CC95" s="858"/>
      <c r="CD95" s="858"/>
      <c r="CE95" s="858"/>
      <c r="CF95" s="858"/>
      <c r="CG95" s="863"/>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7"/>
      <c r="BT96" s="858"/>
      <c r="BU96" s="858"/>
      <c r="BV96" s="858"/>
      <c r="BW96" s="858"/>
      <c r="BX96" s="858"/>
      <c r="BY96" s="858"/>
      <c r="BZ96" s="858"/>
      <c r="CA96" s="858"/>
      <c r="CB96" s="858"/>
      <c r="CC96" s="858"/>
      <c r="CD96" s="858"/>
      <c r="CE96" s="858"/>
      <c r="CF96" s="858"/>
      <c r="CG96" s="863"/>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7"/>
      <c r="BT97" s="858"/>
      <c r="BU97" s="858"/>
      <c r="BV97" s="858"/>
      <c r="BW97" s="858"/>
      <c r="BX97" s="858"/>
      <c r="BY97" s="858"/>
      <c r="BZ97" s="858"/>
      <c r="CA97" s="858"/>
      <c r="CB97" s="858"/>
      <c r="CC97" s="858"/>
      <c r="CD97" s="858"/>
      <c r="CE97" s="858"/>
      <c r="CF97" s="858"/>
      <c r="CG97" s="863"/>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7"/>
      <c r="BT98" s="858"/>
      <c r="BU98" s="858"/>
      <c r="BV98" s="858"/>
      <c r="BW98" s="858"/>
      <c r="BX98" s="858"/>
      <c r="BY98" s="858"/>
      <c r="BZ98" s="858"/>
      <c r="CA98" s="858"/>
      <c r="CB98" s="858"/>
      <c r="CC98" s="858"/>
      <c r="CD98" s="858"/>
      <c r="CE98" s="858"/>
      <c r="CF98" s="858"/>
      <c r="CG98" s="863"/>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7"/>
      <c r="BT99" s="858"/>
      <c r="BU99" s="858"/>
      <c r="BV99" s="858"/>
      <c r="BW99" s="858"/>
      <c r="BX99" s="858"/>
      <c r="BY99" s="858"/>
      <c r="BZ99" s="858"/>
      <c r="CA99" s="858"/>
      <c r="CB99" s="858"/>
      <c r="CC99" s="858"/>
      <c r="CD99" s="858"/>
      <c r="CE99" s="858"/>
      <c r="CF99" s="858"/>
      <c r="CG99" s="863"/>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7"/>
      <c r="BT100" s="858"/>
      <c r="BU100" s="858"/>
      <c r="BV100" s="858"/>
      <c r="BW100" s="858"/>
      <c r="BX100" s="858"/>
      <c r="BY100" s="858"/>
      <c r="BZ100" s="858"/>
      <c r="CA100" s="858"/>
      <c r="CB100" s="858"/>
      <c r="CC100" s="858"/>
      <c r="CD100" s="858"/>
      <c r="CE100" s="858"/>
      <c r="CF100" s="858"/>
      <c r="CG100" s="863"/>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7"/>
      <c r="BT101" s="858"/>
      <c r="BU101" s="858"/>
      <c r="BV101" s="858"/>
      <c r="BW101" s="858"/>
      <c r="BX101" s="858"/>
      <c r="BY101" s="858"/>
      <c r="BZ101" s="858"/>
      <c r="CA101" s="858"/>
      <c r="CB101" s="858"/>
      <c r="CC101" s="858"/>
      <c r="CD101" s="858"/>
      <c r="CE101" s="858"/>
      <c r="CF101" s="858"/>
      <c r="CG101" s="863"/>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329</v>
      </c>
      <c r="BR102" s="783" t="s">
        <v>363</v>
      </c>
      <c r="BS102" s="784"/>
      <c r="BT102" s="784"/>
      <c r="BU102" s="784"/>
      <c r="BV102" s="784"/>
      <c r="BW102" s="784"/>
      <c r="BX102" s="784"/>
      <c r="BY102" s="784"/>
      <c r="BZ102" s="784"/>
      <c r="CA102" s="784"/>
      <c r="CB102" s="784"/>
      <c r="CC102" s="784"/>
      <c r="CD102" s="784"/>
      <c r="CE102" s="784"/>
      <c r="CF102" s="784"/>
      <c r="CG102" s="785"/>
      <c r="CH102" s="885"/>
      <c r="CI102" s="886"/>
      <c r="CJ102" s="886"/>
      <c r="CK102" s="886"/>
      <c r="CL102" s="887"/>
      <c r="CM102" s="885"/>
      <c r="CN102" s="886"/>
      <c r="CO102" s="886"/>
      <c r="CP102" s="886"/>
      <c r="CQ102" s="887"/>
      <c r="CR102" s="888">
        <v>140</v>
      </c>
      <c r="CS102" s="850"/>
      <c r="CT102" s="850"/>
      <c r="CU102" s="850"/>
      <c r="CV102" s="889"/>
      <c r="CW102" s="888" t="s">
        <v>342</v>
      </c>
      <c r="CX102" s="850"/>
      <c r="CY102" s="850"/>
      <c r="CZ102" s="850"/>
      <c r="DA102" s="889"/>
      <c r="DB102" s="888" t="s">
        <v>342</v>
      </c>
      <c r="DC102" s="850"/>
      <c r="DD102" s="850"/>
      <c r="DE102" s="850"/>
      <c r="DF102" s="889"/>
      <c r="DG102" s="888" t="s">
        <v>342</v>
      </c>
      <c r="DH102" s="850"/>
      <c r="DI102" s="850"/>
      <c r="DJ102" s="850"/>
      <c r="DK102" s="889"/>
      <c r="DL102" s="888" t="s">
        <v>342</v>
      </c>
      <c r="DM102" s="850"/>
      <c r="DN102" s="850"/>
      <c r="DO102" s="850"/>
      <c r="DP102" s="889"/>
      <c r="DQ102" s="888" t="s">
        <v>342</v>
      </c>
      <c r="DR102" s="850"/>
      <c r="DS102" s="850"/>
      <c r="DT102" s="850"/>
      <c r="DU102" s="889"/>
      <c r="DV102" s="783"/>
      <c r="DW102" s="784"/>
      <c r="DX102" s="784"/>
      <c r="DY102" s="784"/>
      <c r="DZ102" s="912"/>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13" t="s">
        <v>364</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4" t="s">
        <v>365</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366</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367</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5" t="s">
        <v>368</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369</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89" customFormat="1" ht="26.25" customHeight="1" x14ac:dyDescent="0.15">
      <c r="A109" s="910" t="s">
        <v>370</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371</v>
      </c>
      <c r="AB109" s="891"/>
      <c r="AC109" s="891"/>
      <c r="AD109" s="891"/>
      <c r="AE109" s="892"/>
      <c r="AF109" s="890" t="s">
        <v>372</v>
      </c>
      <c r="AG109" s="891"/>
      <c r="AH109" s="891"/>
      <c r="AI109" s="891"/>
      <c r="AJ109" s="892"/>
      <c r="AK109" s="890" t="s">
        <v>240</v>
      </c>
      <c r="AL109" s="891"/>
      <c r="AM109" s="891"/>
      <c r="AN109" s="891"/>
      <c r="AO109" s="892"/>
      <c r="AP109" s="890" t="s">
        <v>373</v>
      </c>
      <c r="AQ109" s="891"/>
      <c r="AR109" s="891"/>
      <c r="AS109" s="891"/>
      <c r="AT109" s="893"/>
      <c r="AU109" s="910" t="s">
        <v>370</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371</v>
      </c>
      <c r="BR109" s="891"/>
      <c r="BS109" s="891"/>
      <c r="BT109" s="891"/>
      <c r="BU109" s="892"/>
      <c r="BV109" s="890" t="s">
        <v>372</v>
      </c>
      <c r="BW109" s="891"/>
      <c r="BX109" s="891"/>
      <c r="BY109" s="891"/>
      <c r="BZ109" s="892"/>
      <c r="CA109" s="890" t="s">
        <v>240</v>
      </c>
      <c r="CB109" s="891"/>
      <c r="CC109" s="891"/>
      <c r="CD109" s="891"/>
      <c r="CE109" s="892"/>
      <c r="CF109" s="911" t="s">
        <v>373</v>
      </c>
      <c r="CG109" s="911"/>
      <c r="CH109" s="911"/>
      <c r="CI109" s="911"/>
      <c r="CJ109" s="911"/>
      <c r="CK109" s="890" t="s">
        <v>374</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371</v>
      </c>
      <c r="DH109" s="891"/>
      <c r="DI109" s="891"/>
      <c r="DJ109" s="891"/>
      <c r="DK109" s="892"/>
      <c r="DL109" s="890" t="s">
        <v>372</v>
      </c>
      <c r="DM109" s="891"/>
      <c r="DN109" s="891"/>
      <c r="DO109" s="891"/>
      <c r="DP109" s="892"/>
      <c r="DQ109" s="890" t="s">
        <v>240</v>
      </c>
      <c r="DR109" s="891"/>
      <c r="DS109" s="891"/>
      <c r="DT109" s="891"/>
      <c r="DU109" s="892"/>
      <c r="DV109" s="890" t="s">
        <v>373</v>
      </c>
      <c r="DW109" s="891"/>
      <c r="DX109" s="891"/>
      <c r="DY109" s="891"/>
      <c r="DZ109" s="893"/>
    </row>
    <row r="110" spans="1:131" s="89" customFormat="1" ht="26.25" customHeight="1" x14ac:dyDescent="0.15">
      <c r="A110" s="894" t="s">
        <v>375</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7123788</v>
      </c>
      <c r="AB110" s="898"/>
      <c r="AC110" s="898"/>
      <c r="AD110" s="898"/>
      <c r="AE110" s="899"/>
      <c r="AF110" s="900">
        <v>7110305</v>
      </c>
      <c r="AG110" s="898"/>
      <c r="AH110" s="898"/>
      <c r="AI110" s="898"/>
      <c r="AJ110" s="899"/>
      <c r="AK110" s="900">
        <v>7057583</v>
      </c>
      <c r="AL110" s="898"/>
      <c r="AM110" s="898"/>
      <c r="AN110" s="898"/>
      <c r="AO110" s="899"/>
      <c r="AP110" s="901">
        <v>28.7</v>
      </c>
      <c r="AQ110" s="902"/>
      <c r="AR110" s="902"/>
      <c r="AS110" s="902"/>
      <c r="AT110" s="903"/>
      <c r="AU110" s="904" t="s">
        <v>376</v>
      </c>
      <c r="AV110" s="905"/>
      <c r="AW110" s="905"/>
      <c r="AX110" s="905"/>
      <c r="AY110" s="905"/>
      <c r="AZ110" s="927" t="s">
        <v>377</v>
      </c>
      <c r="BA110" s="895"/>
      <c r="BB110" s="895"/>
      <c r="BC110" s="895"/>
      <c r="BD110" s="895"/>
      <c r="BE110" s="895"/>
      <c r="BF110" s="895"/>
      <c r="BG110" s="895"/>
      <c r="BH110" s="895"/>
      <c r="BI110" s="895"/>
      <c r="BJ110" s="895"/>
      <c r="BK110" s="895"/>
      <c r="BL110" s="895"/>
      <c r="BM110" s="895"/>
      <c r="BN110" s="895"/>
      <c r="BO110" s="895"/>
      <c r="BP110" s="896"/>
      <c r="BQ110" s="928">
        <v>51802954</v>
      </c>
      <c r="BR110" s="929"/>
      <c r="BS110" s="929"/>
      <c r="BT110" s="929"/>
      <c r="BU110" s="929"/>
      <c r="BV110" s="929">
        <v>50379627</v>
      </c>
      <c r="BW110" s="929"/>
      <c r="BX110" s="929"/>
      <c r="BY110" s="929"/>
      <c r="BZ110" s="929"/>
      <c r="CA110" s="929">
        <v>49696981</v>
      </c>
      <c r="CB110" s="929"/>
      <c r="CC110" s="929"/>
      <c r="CD110" s="929"/>
      <c r="CE110" s="929"/>
      <c r="CF110" s="942">
        <v>201.8</v>
      </c>
      <c r="CG110" s="943"/>
      <c r="CH110" s="943"/>
      <c r="CI110" s="943"/>
      <c r="CJ110" s="943"/>
      <c r="CK110" s="944" t="s">
        <v>378</v>
      </c>
      <c r="CL110" s="945"/>
      <c r="CM110" s="927" t="s">
        <v>379</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64</v>
      </c>
      <c r="DH110" s="929"/>
      <c r="DI110" s="929"/>
      <c r="DJ110" s="929"/>
      <c r="DK110" s="929"/>
      <c r="DL110" s="929" t="s">
        <v>64</v>
      </c>
      <c r="DM110" s="929"/>
      <c r="DN110" s="929"/>
      <c r="DO110" s="929"/>
      <c r="DP110" s="929"/>
      <c r="DQ110" s="929" t="s">
        <v>64</v>
      </c>
      <c r="DR110" s="929"/>
      <c r="DS110" s="929"/>
      <c r="DT110" s="929"/>
      <c r="DU110" s="929"/>
      <c r="DV110" s="930" t="s">
        <v>64</v>
      </c>
      <c r="DW110" s="930"/>
      <c r="DX110" s="930"/>
      <c r="DY110" s="930"/>
      <c r="DZ110" s="931"/>
    </row>
    <row r="111" spans="1:131" s="89" customFormat="1" ht="26.25" customHeight="1" x14ac:dyDescent="0.15">
      <c r="A111" s="932" t="s">
        <v>380</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64</v>
      </c>
      <c r="AB111" s="936"/>
      <c r="AC111" s="936"/>
      <c r="AD111" s="936"/>
      <c r="AE111" s="937"/>
      <c r="AF111" s="938" t="s">
        <v>64</v>
      </c>
      <c r="AG111" s="936"/>
      <c r="AH111" s="936"/>
      <c r="AI111" s="936"/>
      <c r="AJ111" s="937"/>
      <c r="AK111" s="938" t="s">
        <v>64</v>
      </c>
      <c r="AL111" s="936"/>
      <c r="AM111" s="936"/>
      <c r="AN111" s="936"/>
      <c r="AO111" s="937"/>
      <c r="AP111" s="939" t="s">
        <v>64</v>
      </c>
      <c r="AQ111" s="940"/>
      <c r="AR111" s="940"/>
      <c r="AS111" s="940"/>
      <c r="AT111" s="941"/>
      <c r="AU111" s="906"/>
      <c r="AV111" s="907"/>
      <c r="AW111" s="907"/>
      <c r="AX111" s="907"/>
      <c r="AY111" s="907"/>
      <c r="AZ111" s="920" t="s">
        <v>381</v>
      </c>
      <c r="BA111" s="921"/>
      <c r="BB111" s="921"/>
      <c r="BC111" s="921"/>
      <c r="BD111" s="921"/>
      <c r="BE111" s="921"/>
      <c r="BF111" s="921"/>
      <c r="BG111" s="921"/>
      <c r="BH111" s="921"/>
      <c r="BI111" s="921"/>
      <c r="BJ111" s="921"/>
      <c r="BK111" s="921"/>
      <c r="BL111" s="921"/>
      <c r="BM111" s="921"/>
      <c r="BN111" s="921"/>
      <c r="BO111" s="921"/>
      <c r="BP111" s="922"/>
      <c r="BQ111" s="923">
        <v>444247</v>
      </c>
      <c r="BR111" s="924"/>
      <c r="BS111" s="924"/>
      <c r="BT111" s="924"/>
      <c r="BU111" s="924"/>
      <c r="BV111" s="924">
        <v>309322</v>
      </c>
      <c r="BW111" s="924"/>
      <c r="BX111" s="924"/>
      <c r="BY111" s="924"/>
      <c r="BZ111" s="924"/>
      <c r="CA111" s="924">
        <v>172413</v>
      </c>
      <c r="CB111" s="924"/>
      <c r="CC111" s="924"/>
      <c r="CD111" s="924"/>
      <c r="CE111" s="924"/>
      <c r="CF111" s="918">
        <v>0.7</v>
      </c>
      <c r="CG111" s="919"/>
      <c r="CH111" s="919"/>
      <c r="CI111" s="919"/>
      <c r="CJ111" s="919"/>
      <c r="CK111" s="946"/>
      <c r="CL111" s="947"/>
      <c r="CM111" s="920" t="s">
        <v>382</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64</v>
      </c>
      <c r="DH111" s="924"/>
      <c r="DI111" s="924"/>
      <c r="DJ111" s="924"/>
      <c r="DK111" s="924"/>
      <c r="DL111" s="924" t="s">
        <v>64</v>
      </c>
      <c r="DM111" s="924"/>
      <c r="DN111" s="924"/>
      <c r="DO111" s="924"/>
      <c r="DP111" s="924"/>
      <c r="DQ111" s="924" t="s">
        <v>64</v>
      </c>
      <c r="DR111" s="924"/>
      <c r="DS111" s="924"/>
      <c r="DT111" s="924"/>
      <c r="DU111" s="924"/>
      <c r="DV111" s="925" t="s">
        <v>64</v>
      </c>
      <c r="DW111" s="925"/>
      <c r="DX111" s="925"/>
      <c r="DY111" s="925"/>
      <c r="DZ111" s="926"/>
    </row>
    <row r="112" spans="1:131" s="89" customFormat="1" ht="26.25" customHeight="1" x14ac:dyDescent="0.15">
      <c r="A112" s="950" t="s">
        <v>383</v>
      </c>
      <c r="B112" s="951"/>
      <c r="C112" s="921" t="s">
        <v>384</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64</v>
      </c>
      <c r="AB112" s="957"/>
      <c r="AC112" s="957"/>
      <c r="AD112" s="957"/>
      <c r="AE112" s="958"/>
      <c r="AF112" s="959" t="s">
        <v>64</v>
      </c>
      <c r="AG112" s="957"/>
      <c r="AH112" s="957"/>
      <c r="AI112" s="957"/>
      <c r="AJ112" s="958"/>
      <c r="AK112" s="959" t="s">
        <v>64</v>
      </c>
      <c r="AL112" s="957"/>
      <c r="AM112" s="957"/>
      <c r="AN112" s="957"/>
      <c r="AO112" s="958"/>
      <c r="AP112" s="960" t="s">
        <v>64</v>
      </c>
      <c r="AQ112" s="961"/>
      <c r="AR112" s="961"/>
      <c r="AS112" s="961"/>
      <c r="AT112" s="962"/>
      <c r="AU112" s="906"/>
      <c r="AV112" s="907"/>
      <c r="AW112" s="907"/>
      <c r="AX112" s="907"/>
      <c r="AY112" s="907"/>
      <c r="AZ112" s="920" t="s">
        <v>385</v>
      </c>
      <c r="BA112" s="921"/>
      <c r="BB112" s="921"/>
      <c r="BC112" s="921"/>
      <c r="BD112" s="921"/>
      <c r="BE112" s="921"/>
      <c r="BF112" s="921"/>
      <c r="BG112" s="921"/>
      <c r="BH112" s="921"/>
      <c r="BI112" s="921"/>
      <c r="BJ112" s="921"/>
      <c r="BK112" s="921"/>
      <c r="BL112" s="921"/>
      <c r="BM112" s="921"/>
      <c r="BN112" s="921"/>
      <c r="BO112" s="921"/>
      <c r="BP112" s="922"/>
      <c r="BQ112" s="923">
        <v>11127226</v>
      </c>
      <c r="BR112" s="924"/>
      <c r="BS112" s="924"/>
      <c r="BT112" s="924"/>
      <c r="BU112" s="924"/>
      <c r="BV112" s="924">
        <v>9981953</v>
      </c>
      <c r="BW112" s="924"/>
      <c r="BX112" s="924"/>
      <c r="BY112" s="924"/>
      <c r="BZ112" s="924"/>
      <c r="CA112" s="924">
        <v>9216497</v>
      </c>
      <c r="CB112" s="924"/>
      <c r="CC112" s="924"/>
      <c r="CD112" s="924"/>
      <c r="CE112" s="924"/>
      <c r="CF112" s="918">
        <v>37.4</v>
      </c>
      <c r="CG112" s="919"/>
      <c r="CH112" s="919"/>
      <c r="CI112" s="919"/>
      <c r="CJ112" s="919"/>
      <c r="CK112" s="946"/>
      <c r="CL112" s="947"/>
      <c r="CM112" s="920" t="s">
        <v>386</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64</v>
      </c>
      <c r="DH112" s="924"/>
      <c r="DI112" s="924"/>
      <c r="DJ112" s="924"/>
      <c r="DK112" s="924"/>
      <c r="DL112" s="924" t="s">
        <v>64</v>
      </c>
      <c r="DM112" s="924"/>
      <c r="DN112" s="924"/>
      <c r="DO112" s="924"/>
      <c r="DP112" s="924"/>
      <c r="DQ112" s="924" t="s">
        <v>64</v>
      </c>
      <c r="DR112" s="924"/>
      <c r="DS112" s="924"/>
      <c r="DT112" s="924"/>
      <c r="DU112" s="924"/>
      <c r="DV112" s="925" t="s">
        <v>64</v>
      </c>
      <c r="DW112" s="925"/>
      <c r="DX112" s="925"/>
      <c r="DY112" s="925"/>
      <c r="DZ112" s="926"/>
    </row>
    <row r="113" spans="1:130" s="89" customFormat="1" ht="26.25" customHeight="1" x14ac:dyDescent="0.15">
      <c r="A113" s="952"/>
      <c r="B113" s="953"/>
      <c r="C113" s="921" t="s">
        <v>387</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1534386</v>
      </c>
      <c r="AB113" s="936"/>
      <c r="AC113" s="936"/>
      <c r="AD113" s="936"/>
      <c r="AE113" s="937"/>
      <c r="AF113" s="938">
        <v>1423933</v>
      </c>
      <c r="AG113" s="936"/>
      <c r="AH113" s="936"/>
      <c r="AI113" s="936"/>
      <c r="AJ113" s="937"/>
      <c r="AK113" s="938">
        <v>1340785</v>
      </c>
      <c r="AL113" s="936"/>
      <c r="AM113" s="936"/>
      <c r="AN113" s="936"/>
      <c r="AO113" s="937"/>
      <c r="AP113" s="939">
        <v>5.4</v>
      </c>
      <c r="AQ113" s="940"/>
      <c r="AR113" s="940"/>
      <c r="AS113" s="940"/>
      <c r="AT113" s="941"/>
      <c r="AU113" s="906"/>
      <c r="AV113" s="907"/>
      <c r="AW113" s="907"/>
      <c r="AX113" s="907"/>
      <c r="AY113" s="907"/>
      <c r="AZ113" s="920" t="s">
        <v>388</v>
      </c>
      <c r="BA113" s="921"/>
      <c r="BB113" s="921"/>
      <c r="BC113" s="921"/>
      <c r="BD113" s="921"/>
      <c r="BE113" s="921"/>
      <c r="BF113" s="921"/>
      <c r="BG113" s="921"/>
      <c r="BH113" s="921"/>
      <c r="BI113" s="921"/>
      <c r="BJ113" s="921"/>
      <c r="BK113" s="921"/>
      <c r="BL113" s="921"/>
      <c r="BM113" s="921"/>
      <c r="BN113" s="921"/>
      <c r="BO113" s="921"/>
      <c r="BP113" s="922"/>
      <c r="BQ113" s="923" t="s">
        <v>64</v>
      </c>
      <c r="BR113" s="924"/>
      <c r="BS113" s="924"/>
      <c r="BT113" s="924"/>
      <c r="BU113" s="924"/>
      <c r="BV113" s="924" t="s">
        <v>64</v>
      </c>
      <c r="BW113" s="924"/>
      <c r="BX113" s="924"/>
      <c r="BY113" s="924"/>
      <c r="BZ113" s="924"/>
      <c r="CA113" s="924" t="s">
        <v>64</v>
      </c>
      <c r="CB113" s="924"/>
      <c r="CC113" s="924"/>
      <c r="CD113" s="924"/>
      <c r="CE113" s="924"/>
      <c r="CF113" s="918" t="s">
        <v>64</v>
      </c>
      <c r="CG113" s="919"/>
      <c r="CH113" s="919"/>
      <c r="CI113" s="919"/>
      <c r="CJ113" s="919"/>
      <c r="CK113" s="946"/>
      <c r="CL113" s="947"/>
      <c r="CM113" s="920" t="s">
        <v>389</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64</v>
      </c>
      <c r="DH113" s="957"/>
      <c r="DI113" s="957"/>
      <c r="DJ113" s="957"/>
      <c r="DK113" s="958"/>
      <c r="DL113" s="959" t="s">
        <v>64</v>
      </c>
      <c r="DM113" s="957"/>
      <c r="DN113" s="957"/>
      <c r="DO113" s="957"/>
      <c r="DP113" s="958"/>
      <c r="DQ113" s="959" t="s">
        <v>64</v>
      </c>
      <c r="DR113" s="957"/>
      <c r="DS113" s="957"/>
      <c r="DT113" s="957"/>
      <c r="DU113" s="958"/>
      <c r="DV113" s="960" t="s">
        <v>64</v>
      </c>
      <c r="DW113" s="961"/>
      <c r="DX113" s="961"/>
      <c r="DY113" s="961"/>
      <c r="DZ113" s="962"/>
    </row>
    <row r="114" spans="1:130" s="89" customFormat="1" ht="26.25" customHeight="1" x14ac:dyDescent="0.15">
      <c r="A114" s="952"/>
      <c r="B114" s="953"/>
      <c r="C114" s="921" t="s">
        <v>390</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t="s">
        <v>64</v>
      </c>
      <c r="AB114" s="957"/>
      <c r="AC114" s="957"/>
      <c r="AD114" s="957"/>
      <c r="AE114" s="958"/>
      <c r="AF114" s="959" t="s">
        <v>64</v>
      </c>
      <c r="AG114" s="957"/>
      <c r="AH114" s="957"/>
      <c r="AI114" s="957"/>
      <c r="AJ114" s="958"/>
      <c r="AK114" s="959" t="s">
        <v>64</v>
      </c>
      <c r="AL114" s="957"/>
      <c r="AM114" s="957"/>
      <c r="AN114" s="957"/>
      <c r="AO114" s="958"/>
      <c r="AP114" s="960" t="s">
        <v>64</v>
      </c>
      <c r="AQ114" s="961"/>
      <c r="AR114" s="961"/>
      <c r="AS114" s="961"/>
      <c r="AT114" s="962"/>
      <c r="AU114" s="906"/>
      <c r="AV114" s="907"/>
      <c r="AW114" s="907"/>
      <c r="AX114" s="907"/>
      <c r="AY114" s="907"/>
      <c r="AZ114" s="920" t="s">
        <v>391</v>
      </c>
      <c r="BA114" s="921"/>
      <c r="BB114" s="921"/>
      <c r="BC114" s="921"/>
      <c r="BD114" s="921"/>
      <c r="BE114" s="921"/>
      <c r="BF114" s="921"/>
      <c r="BG114" s="921"/>
      <c r="BH114" s="921"/>
      <c r="BI114" s="921"/>
      <c r="BJ114" s="921"/>
      <c r="BK114" s="921"/>
      <c r="BL114" s="921"/>
      <c r="BM114" s="921"/>
      <c r="BN114" s="921"/>
      <c r="BO114" s="921"/>
      <c r="BP114" s="922"/>
      <c r="BQ114" s="923">
        <v>7034253</v>
      </c>
      <c r="BR114" s="924"/>
      <c r="BS114" s="924"/>
      <c r="BT114" s="924"/>
      <c r="BU114" s="924"/>
      <c r="BV114" s="924">
        <v>6874907</v>
      </c>
      <c r="BW114" s="924"/>
      <c r="BX114" s="924"/>
      <c r="BY114" s="924"/>
      <c r="BZ114" s="924"/>
      <c r="CA114" s="924">
        <v>6925056</v>
      </c>
      <c r="CB114" s="924"/>
      <c r="CC114" s="924"/>
      <c r="CD114" s="924"/>
      <c r="CE114" s="924"/>
      <c r="CF114" s="918">
        <v>28.1</v>
      </c>
      <c r="CG114" s="919"/>
      <c r="CH114" s="919"/>
      <c r="CI114" s="919"/>
      <c r="CJ114" s="919"/>
      <c r="CK114" s="946"/>
      <c r="CL114" s="947"/>
      <c r="CM114" s="920" t="s">
        <v>392</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64</v>
      </c>
      <c r="DH114" s="957"/>
      <c r="DI114" s="957"/>
      <c r="DJ114" s="957"/>
      <c r="DK114" s="958"/>
      <c r="DL114" s="959" t="s">
        <v>64</v>
      </c>
      <c r="DM114" s="957"/>
      <c r="DN114" s="957"/>
      <c r="DO114" s="957"/>
      <c r="DP114" s="958"/>
      <c r="DQ114" s="959" t="s">
        <v>64</v>
      </c>
      <c r="DR114" s="957"/>
      <c r="DS114" s="957"/>
      <c r="DT114" s="957"/>
      <c r="DU114" s="958"/>
      <c r="DV114" s="960" t="s">
        <v>64</v>
      </c>
      <c r="DW114" s="961"/>
      <c r="DX114" s="961"/>
      <c r="DY114" s="961"/>
      <c r="DZ114" s="962"/>
    </row>
    <row r="115" spans="1:130" s="89" customFormat="1" ht="26.25" customHeight="1" x14ac:dyDescent="0.15">
      <c r="A115" s="952"/>
      <c r="B115" s="953"/>
      <c r="C115" s="921" t="s">
        <v>393</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v>143866</v>
      </c>
      <c r="AB115" s="936"/>
      <c r="AC115" s="936"/>
      <c r="AD115" s="936"/>
      <c r="AE115" s="937"/>
      <c r="AF115" s="938">
        <v>143297</v>
      </c>
      <c r="AG115" s="936"/>
      <c r="AH115" s="936"/>
      <c r="AI115" s="936"/>
      <c r="AJ115" s="937"/>
      <c r="AK115" s="938">
        <v>143550</v>
      </c>
      <c r="AL115" s="936"/>
      <c r="AM115" s="936"/>
      <c r="AN115" s="936"/>
      <c r="AO115" s="937"/>
      <c r="AP115" s="939">
        <v>0.6</v>
      </c>
      <c r="AQ115" s="940"/>
      <c r="AR115" s="940"/>
      <c r="AS115" s="940"/>
      <c r="AT115" s="941"/>
      <c r="AU115" s="906"/>
      <c r="AV115" s="907"/>
      <c r="AW115" s="907"/>
      <c r="AX115" s="907"/>
      <c r="AY115" s="907"/>
      <c r="AZ115" s="920" t="s">
        <v>394</v>
      </c>
      <c r="BA115" s="921"/>
      <c r="BB115" s="921"/>
      <c r="BC115" s="921"/>
      <c r="BD115" s="921"/>
      <c r="BE115" s="921"/>
      <c r="BF115" s="921"/>
      <c r="BG115" s="921"/>
      <c r="BH115" s="921"/>
      <c r="BI115" s="921"/>
      <c r="BJ115" s="921"/>
      <c r="BK115" s="921"/>
      <c r="BL115" s="921"/>
      <c r="BM115" s="921"/>
      <c r="BN115" s="921"/>
      <c r="BO115" s="921"/>
      <c r="BP115" s="922"/>
      <c r="BQ115" s="923" t="s">
        <v>64</v>
      </c>
      <c r="BR115" s="924"/>
      <c r="BS115" s="924"/>
      <c r="BT115" s="924"/>
      <c r="BU115" s="924"/>
      <c r="BV115" s="924" t="s">
        <v>64</v>
      </c>
      <c r="BW115" s="924"/>
      <c r="BX115" s="924"/>
      <c r="BY115" s="924"/>
      <c r="BZ115" s="924"/>
      <c r="CA115" s="924" t="s">
        <v>64</v>
      </c>
      <c r="CB115" s="924"/>
      <c r="CC115" s="924"/>
      <c r="CD115" s="924"/>
      <c r="CE115" s="924"/>
      <c r="CF115" s="918" t="s">
        <v>64</v>
      </c>
      <c r="CG115" s="919"/>
      <c r="CH115" s="919"/>
      <c r="CI115" s="919"/>
      <c r="CJ115" s="919"/>
      <c r="CK115" s="946"/>
      <c r="CL115" s="947"/>
      <c r="CM115" s="920" t="s">
        <v>395</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t="s">
        <v>64</v>
      </c>
      <c r="DH115" s="957"/>
      <c r="DI115" s="957"/>
      <c r="DJ115" s="957"/>
      <c r="DK115" s="958"/>
      <c r="DL115" s="959" t="s">
        <v>64</v>
      </c>
      <c r="DM115" s="957"/>
      <c r="DN115" s="957"/>
      <c r="DO115" s="957"/>
      <c r="DP115" s="958"/>
      <c r="DQ115" s="959" t="s">
        <v>64</v>
      </c>
      <c r="DR115" s="957"/>
      <c r="DS115" s="957"/>
      <c r="DT115" s="957"/>
      <c r="DU115" s="958"/>
      <c r="DV115" s="960" t="s">
        <v>64</v>
      </c>
      <c r="DW115" s="961"/>
      <c r="DX115" s="961"/>
      <c r="DY115" s="961"/>
      <c r="DZ115" s="962"/>
    </row>
    <row r="116" spans="1:130" s="89" customFormat="1" ht="26.25" customHeight="1" x14ac:dyDescent="0.15">
      <c r="A116" s="954"/>
      <c r="B116" s="955"/>
      <c r="C116" s="963" t="s">
        <v>396</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t="s">
        <v>64</v>
      </c>
      <c r="AB116" s="957"/>
      <c r="AC116" s="957"/>
      <c r="AD116" s="957"/>
      <c r="AE116" s="958"/>
      <c r="AF116" s="959" t="s">
        <v>64</v>
      </c>
      <c r="AG116" s="957"/>
      <c r="AH116" s="957"/>
      <c r="AI116" s="957"/>
      <c r="AJ116" s="958"/>
      <c r="AK116" s="959" t="s">
        <v>64</v>
      </c>
      <c r="AL116" s="957"/>
      <c r="AM116" s="957"/>
      <c r="AN116" s="957"/>
      <c r="AO116" s="958"/>
      <c r="AP116" s="960" t="s">
        <v>64</v>
      </c>
      <c r="AQ116" s="961"/>
      <c r="AR116" s="961"/>
      <c r="AS116" s="961"/>
      <c r="AT116" s="962"/>
      <c r="AU116" s="906"/>
      <c r="AV116" s="907"/>
      <c r="AW116" s="907"/>
      <c r="AX116" s="907"/>
      <c r="AY116" s="907"/>
      <c r="AZ116" s="965" t="s">
        <v>397</v>
      </c>
      <c r="BA116" s="966"/>
      <c r="BB116" s="966"/>
      <c r="BC116" s="966"/>
      <c r="BD116" s="966"/>
      <c r="BE116" s="966"/>
      <c r="BF116" s="966"/>
      <c r="BG116" s="966"/>
      <c r="BH116" s="966"/>
      <c r="BI116" s="966"/>
      <c r="BJ116" s="966"/>
      <c r="BK116" s="966"/>
      <c r="BL116" s="966"/>
      <c r="BM116" s="966"/>
      <c r="BN116" s="966"/>
      <c r="BO116" s="966"/>
      <c r="BP116" s="967"/>
      <c r="BQ116" s="923" t="s">
        <v>64</v>
      </c>
      <c r="BR116" s="924"/>
      <c r="BS116" s="924"/>
      <c r="BT116" s="924"/>
      <c r="BU116" s="924"/>
      <c r="BV116" s="924" t="s">
        <v>64</v>
      </c>
      <c r="BW116" s="924"/>
      <c r="BX116" s="924"/>
      <c r="BY116" s="924"/>
      <c r="BZ116" s="924"/>
      <c r="CA116" s="924" t="s">
        <v>64</v>
      </c>
      <c r="CB116" s="924"/>
      <c r="CC116" s="924"/>
      <c r="CD116" s="924"/>
      <c r="CE116" s="924"/>
      <c r="CF116" s="918" t="s">
        <v>64</v>
      </c>
      <c r="CG116" s="919"/>
      <c r="CH116" s="919"/>
      <c r="CI116" s="919"/>
      <c r="CJ116" s="919"/>
      <c r="CK116" s="946"/>
      <c r="CL116" s="947"/>
      <c r="CM116" s="920" t="s">
        <v>398</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64</v>
      </c>
      <c r="DH116" s="957"/>
      <c r="DI116" s="957"/>
      <c r="DJ116" s="957"/>
      <c r="DK116" s="958"/>
      <c r="DL116" s="959" t="s">
        <v>64</v>
      </c>
      <c r="DM116" s="957"/>
      <c r="DN116" s="957"/>
      <c r="DO116" s="957"/>
      <c r="DP116" s="958"/>
      <c r="DQ116" s="959" t="s">
        <v>64</v>
      </c>
      <c r="DR116" s="957"/>
      <c r="DS116" s="957"/>
      <c r="DT116" s="957"/>
      <c r="DU116" s="958"/>
      <c r="DV116" s="960" t="s">
        <v>64</v>
      </c>
      <c r="DW116" s="961"/>
      <c r="DX116" s="961"/>
      <c r="DY116" s="961"/>
      <c r="DZ116" s="962"/>
    </row>
    <row r="117" spans="1:130" s="89" customFormat="1" ht="26.25" customHeight="1" x14ac:dyDescent="0.15">
      <c r="A117" s="910" t="s">
        <v>121</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399</v>
      </c>
      <c r="Z117" s="892"/>
      <c r="AA117" s="976">
        <v>8802040</v>
      </c>
      <c r="AB117" s="977"/>
      <c r="AC117" s="977"/>
      <c r="AD117" s="977"/>
      <c r="AE117" s="978"/>
      <c r="AF117" s="979">
        <v>8677535</v>
      </c>
      <c r="AG117" s="977"/>
      <c r="AH117" s="977"/>
      <c r="AI117" s="977"/>
      <c r="AJ117" s="978"/>
      <c r="AK117" s="979">
        <v>8541918</v>
      </c>
      <c r="AL117" s="977"/>
      <c r="AM117" s="977"/>
      <c r="AN117" s="977"/>
      <c r="AO117" s="978"/>
      <c r="AP117" s="980"/>
      <c r="AQ117" s="981"/>
      <c r="AR117" s="981"/>
      <c r="AS117" s="981"/>
      <c r="AT117" s="982"/>
      <c r="AU117" s="906"/>
      <c r="AV117" s="907"/>
      <c r="AW117" s="907"/>
      <c r="AX117" s="907"/>
      <c r="AY117" s="907"/>
      <c r="AZ117" s="972" t="s">
        <v>400</v>
      </c>
      <c r="BA117" s="973"/>
      <c r="BB117" s="973"/>
      <c r="BC117" s="973"/>
      <c r="BD117" s="973"/>
      <c r="BE117" s="973"/>
      <c r="BF117" s="973"/>
      <c r="BG117" s="973"/>
      <c r="BH117" s="973"/>
      <c r="BI117" s="973"/>
      <c r="BJ117" s="973"/>
      <c r="BK117" s="973"/>
      <c r="BL117" s="973"/>
      <c r="BM117" s="973"/>
      <c r="BN117" s="973"/>
      <c r="BO117" s="973"/>
      <c r="BP117" s="974"/>
      <c r="BQ117" s="923" t="s">
        <v>64</v>
      </c>
      <c r="BR117" s="924"/>
      <c r="BS117" s="924"/>
      <c r="BT117" s="924"/>
      <c r="BU117" s="924"/>
      <c r="BV117" s="924" t="s">
        <v>64</v>
      </c>
      <c r="BW117" s="924"/>
      <c r="BX117" s="924"/>
      <c r="BY117" s="924"/>
      <c r="BZ117" s="924"/>
      <c r="CA117" s="924" t="s">
        <v>64</v>
      </c>
      <c r="CB117" s="924"/>
      <c r="CC117" s="924"/>
      <c r="CD117" s="924"/>
      <c r="CE117" s="924"/>
      <c r="CF117" s="918" t="s">
        <v>64</v>
      </c>
      <c r="CG117" s="919"/>
      <c r="CH117" s="919"/>
      <c r="CI117" s="919"/>
      <c r="CJ117" s="919"/>
      <c r="CK117" s="946"/>
      <c r="CL117" s="947"/>
      <c r="CM117" s="920" t="s">
        <v>401</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64</v>
      </c>
      <c r="DH117" s="957"/>
      <c r="DI117" s="957"/>
      <c r="DJ117" s="957"/>
      <c r="DK117" s="958"/>
      <c r="DL117" s="959" t="s">
        <v>64</v>
      </c>
      <c r="DM117" s="957"/>
      <c r="DN117" s="957"/>
      <c r="DO117" s="957"/>
      <c r="DP117" s="958"/>
      <c r="DQ117" s="959" t="s">
        <v>64</v>
      </c>
      <c r="DR117" s="957"/>
      <c r="DS117" s="957"/>
      <c r="DT117" s="957"/>
      <c r="DU117" s="958"/>
      <c r="DV117" s="960" t="s">
        <v>64</v>
      </c>
      <c r="DW117" s="961"/>
      <c r="DX117" s="961"/>
      <c r="DY117" s="961"/>
      <c r="DZ117" s="962"/>
    </row>
    <row r="118" spans="1:130" s="89" customFormat="1" ht="26.25" customHeight="1" x14ac:dyDescent="0.15">
      <c r="A118" s="910" t="s">
        <v>374</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371</v>
      </c>
      <c r="AB118" s="891"/>
      <c r="AC118" s="891"/>
      <c r="AD118" s="891"/>
      <c r="AE118" s="892"/>
      <c r="AF118" s="890" t="s">
        <v>372</v>
      </c>
      <c r="AG118" s="891"/>
      <c r="AH118" s="891"/>
      <c r="AI118" s="891"/>
      <c r="AJ118" s="892"/>
      <c r="AK118" s="890" t="s">
        <v>240</v>
      </c>
      <c r="AL118" s="891"/>
      <c r="AM118" s="891"/>
      <c r="AN118" s="891"/>
      <c r="AO118" s="892"/>
      <c r="AP118" s="968" t="s">
        <v>373</v>
      </c>
      <c r="AQ118" s="969"/>
      <c r="AR118" s="969"/>
      <c r="AS118" s="969"/>
      <c r="AT118" s="970"/>
      <c r="AU118" s="906"/>
      <c r="AV118" s="907"/>
      <c r="AW118" s="907"/>
      <c r="AX118" s="907"/>
      <c r="AY118" s="907"/>
      <c r="AZ118" s="971" t="s">
        <v>402</v>
      </c>
      <c r="BA118" s="963"/>
      <c r="BB118" s="963"/>
      <c r="BC118" s="963"/>
      <c r="BD118" s="963"/>
      <c r="BE118" s="963"/>
      <c r="BF118" s="963"/>
      <c r="BG118" s="963"/>
      <c r="BH118" s="963"/>
      <c r="BI118" s="963"/>
      <c r="BJ118" s="963"/>
      <c r="BK118" s="963"/>
      <c r="BL118" s="963"/>
      <c r="BM118" s="963"/>
      <c r="BN118" s="963"/>
      <c r="BO118" s="963"/>
      <c r="BP118" s="964"/>
      <c r="BQ118" s="997" t="s">
        <v>64</v>
      </c>
      <c r="BR118" s="998"/>
      <c r="BS118" s="998"/>
      <c r="BT118" s="998"/>
      <c r="BU118" s="998"/>
      <c r="BV118" s="998" t="s">
        <v>64</v>
      </c>
      <c r="BW118" s="998"/>
      <c r="BX118" s="998"/>
      <c r="BY118" s="998"/>
      <c r="BZ118" s="998"/>
      <c r="CA118" s="998" t="s">
        <v>64</v>
      </c>
      <c r="CB118" s="998"/>
      <c r="CC118" s="998"/>
      <c r="CD118" s="998"/>
      <c r="CE118" s="998"/>
      <c r="CF118" s="918" t="s">
        <v>64</v>
      </c>
      <c r="CG118" s="919"/>
      <c r="CH118" s="919"/>
      <c r="CI118" s="919"/>
      <c r="CJ118" s="919"/>
      <c r="CK118" s="946"/>
      <c r="CL118" s="947"/>
      <c r="CM118" s="920" t="s">
        <v>403</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64</v>
      </c>
      <c r="DH118" s="957"/>
      <c r="DI118" s="957"/>
      <c r="DJ118" s="957"/>
      <c r="DK118" s="958"/>
      <c r="DL118" s="959" t="s">
        <v>64</v>
      </c>
      <c r="DM118" s="957"/>
      <c r="DN118" s="957"/>
      <c r="DO118" s="957"/>
      <c r="DP118" s="958"/>
      <c r="DQ118" s="959" t="s">
        <v>64</v>
      </c>
      <c r="DR118" s="957"/>
      <c r="DS118" s="957"/>
      <c r="DT118" s="957"/>
      <c r="DU118" s="958"/>
      <c r="DV118" s="960" t="s">
        <v>64</v>
      </c>
      <c r="DW118" s="961"/>
      <c r="DX118" s="961"/>
      <c r="DY118" s="961"/>
      <c r="DZ118" s="962"/>
    </row>
    <row r="119" spans="1:130" s="89" customFormat="1" ht="26.25" customHeight="1" x14ac:dyDescent="0.15">
      <c r="A119" s="1060" t="s">
        <v>378</v>
      </c>
      <c r="B119" s="945"/>
      <c r="C119" s="927" t="s">
        <v>379</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64</v>
      </c>
      <c r="AB119" s="898"/>
      <c r="AC119" s="898"/>
      <c r="AD119" s="898"/>
      <c r="AE119" s="899"/>
      <c r="AF119" s="900" t="s">
        <v>64</v>
      </c>
      <c r="AG119" s="898"/>
      <c r="AH119" s="898"/>
      <c r="AI119" s="898"/>
      <c r="AJ119" s="899"/>
      <c r="AK119" s="900" t="s">
        <v>64</v>
      </c>
      <c r="AL119" s="898"/>
      <c r="AM119" s="898"/>
      <c r="AN119" s="898"/>
      <c r="AO119" s="899"/>
      <c r="AP119" s="901" t="s">
        <v>64</v>
      </c>
      <c r="AQ119" s="902"/>
      <c r="AR119" s="902"/>
      <c r="AS119" s="902"/>
      <c r="AT119" s="903"/>
      <c r="AU119" s="908"/>
      <c r="AV119" s="909"/>
      <c r="AW119" s="909"/>
      <c r="AX119" s="909"/>
      <c r="AY119" s="909"/>
      <c r="AZ119" s="110" t="s">
        <v>121</v>
      </c>
      <c r="BA119" s="110"/>
      <c r="BB119" s="110"/>
      <c r="BC119" s="110"/>
      <c r="BD119" s="110"/>
      <c r="BE119" s="110"/>
      <c r="BF119" s="110"/>
      <c r="BG119" s="110"/>
      <c r="BH119" s="110"/>
      <c r="BI119" s="110"/>
      <c r="BJ119" s="110"/>
      <c r="BK119" s="110"/>
      <c r="BL119" s="110"/>
      <c r="BM119" s="110"/>
      <c r="BN119" s="110"/>
      <c r="BO119" s="975" t="s">
        <v>404</v>
      </c>
      <c r="BP119" s="1003"/>
      <c r="BQ119" s="997">
        <v>70408680</v>
      </c>
      <c r="BR119" s="998"/>
      <c r="BS119" s="998"/>
      <c r="BT119" s="998"/>
      <c r="BU119" s="998"/>
      <c r="BV119" s="998">
        <v>67545809</v>
      </c>
      <c r="BW119" s="998"/>
      <c r="BX119" s="998"/>
      <c r="BY119" s="998"/>
      <c r="BZ119" s="998"/>
      <c r="CA119" s="998">
        <v>66010947</v>
      </c>
      <c r="CB119" s="998"/>
      <c r="CC119" s="998"/>
      <c r="CD119" s="998"/>
      <c r="CE119" s="998"/>
      <c r="CF119" s="999"/>
      <c r="CG119" s="1000"/>
      <c r="CH119" s="1000"/>
      <c r="CI119" s="1000"/>
      <c r="CJ119" s="1001"/>
      <c r="CK119" s="948"/>
      <c r="CL119" s="949"/>
      <c r="CM119" s="971" t="s">
        <v>405</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v>444247</v>
      </c>
      <c r="DH119" s="984"/>
      <c r="DI119" s="984"/>
      <c r="DJ119" s="984"/>
      <c r="DK119" s="985"/>
      <c r="DL119" s="983">
        <v>309322</v>
      </c>
      <c r="DM119" s="984"/>
      <c r="DN119" s="984"/>
      <c r="DO119" s="984"/>
      <c r="DP119" s="985"/>
      <c r="DQ119" s="983">
        <v>172413</v>
      </c>
      <c r="DR119" s="984"/>
      <c r="DS119" s="984"/>
      <c r="DT119" s="984"/>
      <c r="DU119" s="985"/>
      <c r="DV119" s="986">
        <v>0.7</v>
      </c>
      <c r="DW119" s="987"/>
      <c r="DX119" s="987"/>
      <c r="DY119" s="987"/>
      <c r="DZ119" s="988"/>
    </row>
    <row r="120" spans="1:130" s="89" customFormat="1" ht="26.25" customHeight="1" x14ac:dyDescent="0.15">
      <c r="A120" s="1061"/>
      <c r="B120" s="947"/>
      <c r="C120" s="920" t="s">
        <v>382</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64</v>
      </c>
      <c r="AB120" s="957"/>
      <c r="AC120" s="957"/>
      <c r="AD120" s="957"/>
      <c r="AE120" s="958"/>
      <c r="AF120" s="959" t="s">
        <v>64</v>
      </c>
      <c r="AG120" s="957"/>
      <c r="AH120" s="957"/>
      <c r="AI120" s="957"/>
      <c r="AJ120" s="958"/>
      <c r="AK120" s="959" t="s">
        <v>64</v>
      </c>
      <c r="AL120" s="957"/>
      <c r="AM120" s="957"/>
      <c r="AN120" s="957"/>
      <c r="AO120" s="958"/>
      <c r="AP120" s="960" t="s">
        <v>64</v>
      </c>
      <c r="AQ120" s="961"/>
      <c r="AR120" s="961"/>
      <c r="AS120" s="961"/>
      <c r="AT120" s="962"/>
      <c r="AU120" s="989" t="s">
        <v>406</v>
      </c>
      <c r="AV120" s="990"/>
      <c r="AW120" s="990"/>
      <c r="AX120" s="990"/>
      <c r="AY120" s="991"/>
      <c r="AZ120" s="927" t="s">
        <v>407</v>
      </c>
      <c r="BA120" s="895"/>
      <c r="BB120" s="895"/>
      <c r="BC120" s="895"/>
      <c r="BD120" s="895"/>
      <c r="BE120" s="895"/>
      <c r="BF120" s="895"/>
      <c r="BG120" s="895"/>
      <c r="BH120" s="895"/>
      <c r="BI120" s="895"/>
      <c r="BJ120" s="895"/>
      <c r="BK120" s="895"/>
      <c r="BL120" s="895"/>
      <c r="BM120" s="895"/>
      <c r="BN120" s="895"/>
      <c r="BO120" s="895"/>
      <c r="BP120" s="896"/>
      <c r="BQ120" s="928">
        <v>13980609</v>
      </c>
      <c r="BR120" s="929"/>
      <c r="BS120" s="929"/>
      <c r="BT120" s="929"/>
      <c r="BU120" s="929"/>
      <c r="BV120" s="929">
        <v>17024179</v>
      </c>
      <c r="BW120" s="929"/>
      <c r="BX120" s="929"/>
      <c r="BY120" s="929"/>
      <c r="BZ120" s="929"/>
      <c r="CA120" s="929">
        <v>19236260</v>
      </c>
      <c r="CB120" s="929"/>
      <c r="CC120" s="929"/>
      <c r="CD120" s="929"/>
      <c r="CE120" s="929"/>
      <c r="CF120" s="942">
        <v>78.099999999999994</v>
      </c>
      <c r="CG120" s="943"/>
      <c r="CH120" s="943"/>
      <c r="CI120" s="943"/>
      <c r="CJ120" s="943"/>
      <c r="CK120" s="1004" t="s">
        <v>408</v>
      </c>
      <c r="CL120" s="1005"/>
      <c r="CM120" s="1005"/>
      <c r="CN120" s="1005"/>
      <c r="CO120" s="1006"/>
      <c r="CP120" s="1012" t="s">
        <v>349</v>
      </c>
      <c r="CQ120" s="1013"/>
      <c r="CR120" s="1013"/>
      <c r="CS120" s="1013"/>
      <c r="CT120" s="1013"/>
      <c r="CU120" s="1013"/>
      <c r="CV120" s="1013"/>
      <c r="CW120" s="1013"/>
      <c r="CX120" s="1013"/>
      <c r="CY120" s="1013"/>
      <c r="CZ120" s="1013"/>
      <c r="DA120" s="1013"/>
      <c r="DB120" s="1013"/>
      <c r="DC120" s="1013"/>
      <c r="DD120" s="1013"/>
      <c r="DE120" s="1013"/>
      <c r="DF120" s="1014"/>
      <c r="DG120" s="928">
        <v>4984615</v>
      </c>
      <c r="DH120" s="929"/>
      <c r="DI120" s="929"/>
      <c r="DJ120" s="929"/>
      <c r="DK120" s="929"/>
      <c r="DL120" s="929">
        <v>4641647</v>
      </c>
      <c r="DM120" s="929"/>
      <c r="DN120" s="929"/>
      <c r="DO120" s="929"/>
      <c r="DP120" s="929"/>
      <c r="DQ120" s="929">
        <v>4603939</v>
      </c>
      <c r="DR120" s="929"/>
      <c r="DS120" s="929"/>
      <c r="DT120" s="929"/>
      <c r="DU120" s="929"/>
      <c r="DV120" s="930">
        <v>18.7</v>
      </c>
      <c r="DW120" s="930"/>
      <c r="DX120" s="930"/>
      <c r="DY120" s="930"/>
      <c r="DZ120" s="931"/>
    </row>
    <row r="121" spans="1:130" s="89" customFormat="1" ht="26.25" customHeight="1" x14ac:dyDescent="0.15">
      <c r="A121" s="1061"/>
      <c r="B121" s="947"/>
      <c r="C121" s="972" t="s">
        <v>409</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64</v>
      </c>
      <c r="AB121" s="957"/>
      <c r="AC121" s="957"/>
      <c r="AD121" s="957"/>
      <c r="AE121" s="958"/>
      <c r="AF121" s="959" t="s">
        <v>64</v>
      </c>
      <c r="AG121" s="957"/>
      <c r="AH121" s="957"/>
      <c r="AI121" s="957"/>
      <c r="AJ121" s="958"/>
      <c r="AK121" s="959" t="s">
        <v>64</v>
      </c>
      <c r="AL121" s="957"/>
      <c r="AM121" s="957"/>
      <c r="AN121" s="957"/>
      <c r="AO121" s="958"/>
      <c r="AP121" s="960" t="s">
        <v>64</v>
      </c>
      <c r="AQ121" s="961"/>
      <c r="AR121" s="961"/>
      <c r="AS121" s="961"/>
      <c r="AT121" s="962"/>
      <c r="AU121" s="992"/>
      <c r="AV121" s="993"/>
      <c r="AW121" s="993"/>
      <c r="AX121" s="993"/>
      <c r="AY121" s="994"/>
      <c r="AZ121" s="920" t="s">
        <v>410</v>
      </c>
      <c r="BA121" s="921"/>
      <c r="BB121" s="921"/>
      <c r="BC121" s="921"/>
      <c r="BD121" s="921"/>
      <c r="BE121" s="921"/>
      <c r="BF121" s="921"/>
      <c r="BG121" s="921"/>
      <c r="BH121" s="921"/>
      <c r="BI121" s="921"/>
      <c r="BJ121" s="921"/>
      <c r="BK121" s="921"/>
      <c r="BL121" s="921"/>
      <c r="BM121" s="921"/>
      <c r="BN121" s="921"/>
      <c r="BO121" s="921"/>
      <c r="BP121" s="922"/>
      <c r="BQ121" s="923">
        <v>2200077</v>
      </c>
      <c r="BR121" s="924"/>
      <c r="BS121" s="924"/>
      <c r="BT121" s="924"/>
      <c r="BU121" s="924"/>
      <c r="BV121" s="924">
        <v>2460509</v>
      </c>
      <c r="BW121" s="924"/>
      <c r="BX121" s="924"/>
      <c r="BY121" s="924"/>
      <c r="BZ121" s="924"/>
      <c r="CA121" s="924">
        <v>2149787</v>
      </c>
      <c r="CB121" s="924"/>
      <c r="CC121" s="924"/>
      <c r="CD121" s="924"/>
      <c r="CE121" s="924"/>
      <c r="CF121" s="918">
        <v>8.6999999999999993</v>
      </c>
      <c r="CG121" s="919"/>
      <c r="CH121" s="919"/>
      <c r="CI121" s="919"/>
      <c r="CJ121" s="919"/>
      <c r="CK121" s="1007"/>
      <c r="CL121" s="1008"/>
      <c r="CM121" s="1008"/>
      <c r="CN121" s="1008"/>
      <c r="CO121" s="1009"/>
      <c r="CP121" s="1017" t="s">
        <v>346</v>
      </c>
      <c r="CQ121" s="1018"/>
      <c r="CR121" s="1018"/>
      <c r="CS121" s="1018"/>
      <c r="CT121" s="1018"/>
      <c r="CU121" s="1018"/>
      <c r="CV121" s="1018"/>
      <c r="CW121" s="1018"/>
      <c r="CX121" s="1018"/>
      <c r="CY121" s="1018"/>
      <c r="CZ121" s="1018"/>
      <c r="DA121" s="1018"/>
      <c r="DB121" s="1018"/>
      <c r="DC121" s="1018"/>
      <c r="DD121" s="1018"/>
      <c r="DE121" s="1018"/>
      <c r="DF121" s="1019"/>
      <c r="DG121" s="923">
        <v>4342812</v>
      </c>
      <c r="DH121" s="924"/>
      <c r="DI121" s="924"/>
      <c r="DJ121" s="924"/>
      <c r="DK121" s="924"/>
      <c r="DL121" s="924">
        <v>3553456</v>
      </c>
      <c r="DM121" s="924"/>
      <c r="DN121" s="924"/>
      <c r="DO121" s="924"/>
      <c r="DP121" s="924"/>
      <c r="DQ121" s="924">
        <v>2906820</v>
      </c>
      <c r="DR121" s="924"/>
      <c r="DS121" s="924"/>
      <c r="DT121" s="924"/>
      <c r="DU121" s="924"/>
      <c r="DV121" s="925">
        <v>11.8</v>
      </c>
      <c r="DW121" s="925"/>
      <c r="DX121" s="925"/>
      <c r="DY121" s="925"/>
      <c r="DZ121" s="926"/>
    </row>
    <row r="122" spans="1:130" s="89" customFormat="1" ht="26.25" customHeight="1" x14ac:dyDescent="0.15">
      <c r="A122" s="1061"/>
      <c r="B122" s="947"/>
      <c r="C122" s="920" t="s">
        <v>392</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64</v>
      </c>
      <c r="AB122" s="957"/>
      <c r="AC122" s="957"/>
      <c r="AD122" s="957"/>
      <c r="AE122" s="958"/>
      <c r="AF122" s="959" t="s">
        <v>64</v>
      </c>
      <c r="AG122" s="957"/>
      <c r="AH122" s="957"/>
      <c r="AI122" s="957"/>
      <c r="AJ122" s="958"/>
      <c r="AK122" s="959" t="s">
        <v>64</v>
      </c>
      <c r="AL122" s="957"/>
      <c r="AM122" s="957"/>
      <c r="AN122" s="957"/>
      <c r="AO122" s="958"/>
      <c r="AP122" s="960" t="s">
        <v>64</v>
      </c>
      <c r="AQ122" s="961"/>
      <c r="AR122" s="961"/>
      <c r="AS122" s="961"/>
      <c r="AT122" s="962"/>
      <c r="AU122" s="992"/>
      <c r="AV122" s="993"/>
      <c r="AW122" s="993"/>
      <c r="AX122" s="993"/>
      <c r="AY122" s="994"/>
      <c r="AZ122" s="971" t="s">
        <v>411</v>
      </c>
      <c r="BA122" s="963"/>
      <c r="BB122" s="963"/>
      <c r="BC122" s="963"/>
      <c r="BD122" s="963"/>
      <c r="BE122" s="963"/>
      <c r="BF122" s="963"/>
      <c r="BG122" s="963"/>
      <c r="BH122" s="963"/>
      <c r="BI122" s="963"/>
      <c r="BJ122" s="963"/>
      <c r="BK122" s="963"/>
      <c r="BL122" s="963"/>
      <c r="BM122" s="963"/>
      <c r="BN122" s="963"/>
      <c r="BO122" s="963"/>
      <c r="BP122" s="964"/>
      <c r="BQ122" s="997">
        <v>48969194</v>
      </c>
      <c r="BR122" s="998"/>
      <c r="BS122" s="998"/>
      <c r="BT122" s="998"/>
      <c r="BU122" s="998"/>
      <c r="BV122" s="998">
        <v>47900884</v>
      </c>
      <c r="BW122" s="998"/>
      <c r="BX122" s="998"/>
      <c r="BY122" s="998"/>
      <c r="BZ122" s="998"/>
      <c r="CA122" s="998">
        <v>47137771</v>
      </c>
      <c r="CB122" s="998"/>
      <c r="CC122" s="998"/>
      <c r="CD122" s="998"/>
      <c r="CE122" s="998"/>
      <c r="CF122" s="1015">
        <v>191.4</v>
      </c>
      <c r="CG122" s="1016"/>
      <c r="CH122" s="1016"/>
      <c r="CI122" s="1016"/>
      <c r="CJ122" s="1016"/>
      <c r="CK122" s="1007"/>
      <c r="CL122" s="1008"/>
      <c r="CM122" s="1008"/>
      <c r="CN122" s="1008"/>
      <c r="CO122" s="1009"/>
      <c r="CP122" s="1017" t="s">
        <v>348</v>
      </c>
      <c r="CQ122" s="1018"/>
      <c r="CR122" s="1018"/>
      <c r="CS122" s="1018"/>
      <c r="CT122" s="1018"/>
      <c r="CU122" s="1018"/>
      <c r="CV122" s="1018"/>
      <c r="CW122" s="1018"/>
      <c r="CX122" s="1018"/>
      <c r="CY122" s="1018"/>
      <c r="CZ122" s="1018"/>
      <c r="DA122" s="1018"/>
      <c r="DB122" s="1018"/>
      <c r="DC122" s="1018"/>
      <c r="DD122" s="1018"/>
      <c r="DE122" s="1018"/>
      <c r="DF122" s="1019"/>
      <c r="DG122" s="923">
        <v>1566823</v>
      </c>
      <c r="DH122" s="924"/>
      <c r="DI122" s="924"/>
      <c r="DJ122" s="924"/>
      <c r="DK122" s="924"/>
      <c r="DL122" s="924">
        <v>1353478</v>
      </c>
      <c r="DM122" s="924"/>
      <c r="DN122" s="924"/>
      <c r="DO122" s="924"/>
      <c r="DP122" s="924"/>
      <c r="DQ122" s="924">
        <v>1293085</v>
      </c>
      <c r="DR122" s="924"/>
      <c r="DS122" s="924"/>
      <c r="DT122" s="924"/>
      <c r="DU122" s="924"/>
      <c r="DV122" s="925">
        <v>5.3</v>
      </c>
      <c r="DW122" s="925"/>
      <c r="DX122" s="925"/>
      <c r="DY122" s="925"/>
      <c r="DZ122" s="926"/>
    </row>
    <row r="123" spans="1:130" s="89" customFormat="1" ht="26.25" customHeight="1" x14ac:dyDescent="0.15">
      <c r="A123" s="1061"/>
      <c r="B123" s="947"/>
      <c r="C123" s="920" t="s">
        <v>398</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64</v>
      </c>
      <c r="AB123" s="957"/>
      <c r="AC123" s="957"/>
      <c r="AD123" s="957"/>
      <c r="AE123" s="958"/>
      <c r="AF123" s="959" t="s">
        <v>64</v>
      </c>
      <c r="AG123" s="957"/>
      <c r="AH123" s="957"/>
      <c r="AI123" s="957"/>
      <c r="AJ123" s="958"/>
      <c r="AK123" s="959" t="s">
        <v>64</v>
      </c>
      <c r="AL123" s="957"/>
      <c r="AM123" s="957"/>
      <c r="AN123" s="957"/>
      <c r="AO123" s="958"/>
      <c r="AP123" s="960" t="s">
        <v>64</v>
      </c>
      <c r="AQ123" s="961"/>
      <c r="AR123" s="961"/>
      <c r="AS123" s="961"/>
      <c r="AT123" s="962"/>
      <c r="AU123" s="995"/>
      <c r="AV123" s="996"/>
      <c r="AW123" s="996"/>
      <c r="AX123" s="996"/>
      <c r="AY123" s="996"/>
      <c r="AZ123" s="110" t="s">
        <v>121</v>
      </c>
      <c r="BA123" s="110"/>
      <c r="BB123" s="110"/>
      <c r="BC123" s="110"/>
      <c r="BD123" s="110"/>
      <c r="BE123" s="110"/>
      <c r="BF123" s="110"/>
      <c r="BG123" s="110"/>
      <c r="BH123" s="110"/>
      <c r="BI123" s="110"/>
      <c r="BJ123" s="110"/>
      <c r="BK123" s="110"/>
      <c r="BL123" s="110"/>
      <c r="BM123" s="110"/>
      <c r="BN123" s="110"/>
      <c r="BO123" s="975" t="s">
        <v>412</v>
      </c>
      <c r="BP123" s="1003"/>
      <c r="BQ123" s="1033">
        <v>65149880</v>
      </c>
      <c r="BR123" s="1034"/>
      <c r="BS123" s="1034"/>
      <c r="BT123" s="1034"/>
      <c r="BU123" s="1034"/>
      <c r="BV123" s="1034">
        <v>67385572</v>
      </c>
      <c r="BW123" s="1034"/>
      <c r="BX123" s="1034"/>
      <c r="BY123" s="1034"/>
      <c r="BZ123" s="1034"/>
      <c r="CA123" s="1034">
        <v>68523818</v>
      </c>
      <c r="CB123" s="1034"/>
      <c r="CC123" s="1034"/>
      <c r="CD123" s="1034"/>
      <c r="CE123" s="1034"/>
      <c r="CF123" s="999"/>
      <c r="CG123" s="1000"/>
      <c r="CH123" s="1000"/>
      <c r="CI123" s="1000"/>
      <c r="CJ123" s="1001"/>
      <c r="CK123" s="1007"/>
      <c r="CL123" s="1008"/>
      <c r="CM123" s="1008"/>
      <c r="CN123" s="1008"/>
      <c r="CO123" s="1009"/>
      <c r="CP123" s="1017" t="s">
        <v>343</v>
      </c>
      <c r="CQ123" s="1018"/>
      <c r="CR123" s="1018"/>
      <c r="CS123" s="1018"/>
      <c r="CT123" s="1018"/>
      <c r="CU123" s="1018"/>
      <c r="CV123" s="1018"/>
      <c r="CW123" s="1018"/>
      <c r="CX123" s="1018"/>
      <c r="CY123" s="1018"/>
      <c r="CZ123" s="1018"/>
      <c r="DA123" s="1018"/>
      <c r="DB123" s="1018"/>
      <c r="DC123" s="1018"/>
      <c r="DD123" s="1018"/>
      <c r="DE123" s="1018"/>
      <c r="DF123" s="1019"/>
      <c r="DG123" s="956">
        <v>36708</v>
      </c>
      <c r="DH123" s="957"/>
      <c r="DI123" s="957"/>
      <c r="DJ123" s="957"/>
      <c r="DK123" s="958"/>
      <c r="DL123" s="959">
        <v>251175</v>
      </c>
      <c r="DM123" s="957"/>
      <c r="DN123" s="957"/>
      <c r="DO123" s="957"/>
      <c r="DP123" s="958"/>
      <c r="DQ123" s="959">
        <v>245655</v>
      </c>
      <c r="DR123" s="957"/>
      <c r="DS123" s="957"/>
      <c r="DT123" s="957"/>
      <c r="DU123" s="958"/>
      <c r="DV123" s="960">
        <v>1</v>
      </c>
      <c r="DW123" s="961"/>
      <c r="DX123" s="961"/>
      <c r="DY123" s="961"/>
      <c r="DZ123" s="962"/>
    </row>
    <row r="124" spans="1:130" s="89" customFormat="1" ht="26.25" customHeight="1" thickBot="1" x14ac:dyDescent="0.2">
      <c r="A124" s="1061"/>
      <c r="B124" s="947"/>
      <c r="C124" s="920" t="s">
        <v>401</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64</v>
      </c>
      <c r="AB124" s="957"/>
      <c r="AC124" s="957"/>
      <c r="AD124" s="957"/>
      <c r="AE124" s="958"/>
      <c r="AF124" s="959" t="s">
        <v>64</v>
      </c>
      <c r="AG124" s="957"/>
      <c r="AH124" s="957"/>
      <c r="AI124" s="957"/>
      <c r="AJ124" s="958"/>
      <c r="AK124" s="959" t="s">
        <v>64</v>
      </c>
      <c r="AL124" s="957"/>
      <c r="AM124" s="957"/>
      <c r="AN124" s="957"/>
      <c r="AO124" s="958"/>
      <c r="AP124" s="960" t="s">
        <v>64</v>
      </c>
      <c r="AQ124" s="961"/>
      <c r="AR124" s="961"/>
      <c r="AS124" s="961"/>
      <c r="AT124" s="962"/>
      <c r="AU124" s="1029" t="s">
        <v>413</v>
      </c>
      <c r="AV124" s="1030"/>
      <c r="AW124" s="1030"/>
      <c r="AX124" s="1030"/>
      <c r="AY124" s="1030"/>
      <c r="AZ124" s="1030"/>
      <c r="BA124" s="1030"/>
      <c r="BB124" s="1030"/>
      <c r="BC124" s="1030"/>
      <c r="BD124" s="1030"/>
      <c r="BE124" s="1030"/>
      <c r="BF124" s="1030"/>
      <c r="BG124" s="1030"/>
      <c r="BH124" s="1030"/>
      <c r="BI124" s="1030"/>
      <c r="BJ124" s="1030"/>
      <c r="BK124" s="1030"/>
      <c r="BL124" s="1030"/>
      <c r="BM124" s="1030"/>
      <c r="BN124" s="1030"/>
      <c r="BO124" s="1030"/>
      <c r="BP124" s="1031"/>
      <c r="BQ124" s="1032">
        <v>20.9</v>
      </c>
      <c r="BR124" s="1025"/>
      <c r="BS124" s="1025"/>
      <c r="BT124" s="1025"/>
      <c r="BU124" s="1025"/>
      <c r="BV124" s="1025">
        <v>0.6</v>
      </c>
      <c r="BW124" s="1025"/>
      <c r="BX124" s="1025"/>
      <c r="BY124" s="1025"/>
      <c r="BZ124" s="1025"/>
      <c r="CA124" s="1025" t="s">
        <v>64</v>
      </c>
      <c r="CB124" s="1025"/>
      <c r="CC124" s="1025"/>
      <c r="CD124" s="1025"/>
      <c r="CE124" s="1025"/>
      <c r="CF124" s="1026"/>
      <c r="CG124" s="1027"/>
      <c r="CH124" s="1027"/>
      <c r="CI124" s="1027"/>
      <c r="CJ124" s="1028"/>
      <c r="CK124" s="1010"/>
      <c r="CL124" s="1010"/>
      <c r="CM124" s="1010"/>
      <c r="CN124" s="1010"/>
      <c r="CO124" s="1011"/>
      <c r="CP124" s="1017" t="s">
        <v>414</v>
      </c>
      <c r="CQ124" s="1018"/>
      <c r="CR124" s="1018"/>
      <c r="CS124" s="1018"/>
      <c r="CT124" s="1018"/>
      <c r="CU124" s="1018"/>
      <c r="CV124" s="1018"/>
      <c r="CW124" s="1018"/>
      <c r="CX124" s="1018"/>
      <c r="CY124" s="1018"/>
      <c r="CZ124" s="1018"/>
      <c r="DA124" s="1018"/>
      <c r="DB124" s="1018"/>
      <c r="DC124" s="1018"/>
      <c r="DD124" s="1018"/>
      <c r="DE124" s="1018"/>
      <c r="DF124" s="1019"/>
      <c r="DG124" s="1002">
        <v>196268</v>
      </c>
      <c r="DH124" s="984"/>
      <c r="DI124" s="984"/>
      <c r="DJ124" s="984"/>
      <c r="DK124" s="985"/>
      <c r="DL124" s="983">
        <v>182197</v>
      </c>
      <c r="DM124" s="984"/>
      <c r="DN124" s="984"/>
      <c r="DO124" s="984"/>
      <c r="DP124" s="985"/>
      <c r="DQ124" s="983">
        <v>166998</v>
      </c>
      <c r="DR124" s="984"/>
      <c r="DS124" s="984"/>
      <c r="DT124" s="984"/>
      <c r="DU124" s="985"/>
      <c r="DV124" s="986">
        <v>0.7</v>
      </c>
      <c r="DW124" s="987"/>
      <c r="DX124" s="987"/>
      <c r="DY124" s="987"/>
      <c r="DZ124" s="988"/>
    </row>
    <row r="125" spans="1:130" s="89" customFormat="1" ht="26.25" customHeight="1" x14ac:dyDescent="0.15">
      <c r="A125" s="1061"/>
      <c r="B125" s="947"/>
      <c r="C125" s="920" t="s">
        <v>403</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64</v>
      </c>
      <c r="AB125" s="957"/>
      <c r="AC125" s="957"/>
      <c r="AD125" s="957"/>
      <c r="AE125" s="958"/>
      <c r="AF125" s="959" t="s">
        <v>64</v>
      </c>
      <c r="AG125" s="957"/>
      <c r="AH125" s="957"/>
      <c r="AI125" s="957"/>
      <c r="AJ125" s="958"/>
      <c r="AK125" s="959" t="s">
        <v>64</v>
      </c>
      <c r="AL125" s="957"/>
      <c r="AM125" s="957"/>
      <c r="AN125" s="957"/>
      <c r="AO125" s="958"/>
      <c r="AP125" s="960" t="s">
        <v>64</v>
      </c>
      <c r="AQ125" s="961"/>
      <c r="AR125" s="961"/>
      <c r="AS125" s="961"/>
      <c r="AT125" s="962"/>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20" t="s">
        <v>415</v>
      </c>
      <c r="CL125" s="1005"/>
      <c r="CM125" s="1005"/>
      <c r="CN125" s="1005"/>
      <c r="CO125" s="1006"/>
      <c r="CP125" s="927" t="s">
        <v>416</v>
      </c>
      <c r="CQ125" s="895"/>
      <c r="CR125" s="895"/>
      <c r="CS125" s="895"/>
      <c r="CT125" s="895"/>
      <c r="CU125" s="895"/>
      <c r="CV125" s="895"/>
      <c r="CW125" s="895"/>
      <c r="CX125" s="895"/>
      <c r="CY125" s="895"/>
      <c r="CZ125" s="895"/>
      <c r="DA125" s="895"/>
      <c r="DB125" s="895"/>
      <c r="DC125" s="895"/>
      <c r="DD125" s="895"/>
      <c r="DE125" s="895"/>
      <c r="DF125" s="896"/>
      <c r="DG125" s="928" t="s">
        <v>64</v>
      </c>
      <c r="DH125" s="929"/>
      <c r="DI125" s="929"/>
      <c r="DJ125" s="929"/>
      <c r="DK125" s="929"/>
      <c r="DL125" s="929" t="s">
        <v>64</v>
      </c>
      <c r="DM125" s="929"/>
      <c r="DN125" s="929"/>
      <c r="DO125" s="929"/>
      <c r="DP125" s="929"/>
      <c r="DQ125" s="929" t="s">
        <v>64</v>
      </c>
      <c r="DR125" s="929"/>
      <c r="DS125" s="929"/>
      <c r="DT125" s="929"/>
      <c r="DU125" s="929"/>
      <c r="DV125" s="930" t="s">
        <v>64</v>
      </c>
      <c r="DW125" s="930"/>
      <c r="DX125" s="930"/>
      <c r="DY125" s="930"/>
      <c r="DZ125" s="931"/>
    </row>
    <row r="126" spans="1:130" s="89" customFormat="1" ht="26.25" customHeight="1" thickBot="1" x14ac:dyDescent="0.2">
      <c r="A126" s="1061"/>
      <c r="B126" s="947"/>
      <c r="C126" s="920" t="s">
        <v>405</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v>132967</v>
      </c>
      <c r="AB126" s="957"/>
      <c r="AC126" s="957"/>
      <c r="AD126" s="957"/>
      <c r="AE126" s="958"/>
      <c r="AF126" s="959">
        <v>134924</v>
      </c>
      <c r="AG126" s="957"/>
      <c r="AH126" s="957"/>
      <c r="AI126" s="957"/>
      <c r="AJ126" s="958"/>
      <c r="AK126" s="959">
        <v>136910</v>
      </c>
      <c r="AL126" s="957"/>
      <c r="AM126" s="957"/>
      <c r="AN126" s="957"/>
      <c r="AO126" s="958"/>
      <c r="AP126" s="960">
        <v>0.6</v>
      </c>
      <c r="AQ126" s="961"/>
      <c r="AR126" s="961"/>
      <c r="AS126" s="961"/>
      <c r="AT126" s="962"/>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21"/>
      <c r="CL126" s="1008"/>
      <c r="CM126" s="1008"/>
      <c r="CN126" s="1008"/>
      <c r="CO126" s="1009"/>
      <c r="CP126" s="920" t="s">
        <v>417</v>
      </c>
      <c r="CQ126" s="921"/>
      <c r="CR126" s="921"/>
      <c r="CS126" s="921"/>
      <c r="CT126" s="921"/>
      <c r="CU126" s="921"/>
      <c r="CV126" s="921"/>
      <c r="CW126" s="921"/>
      <c r="CX126" s="921"/>
      <c r="CY126" s="921"/>
      <c r="CZ126" s="921"/>
      <c r="DA126" s="921"/>
      <c r="DB126" s="921"/>
      <c r="DC126" s="921"/>
      <c r="DD126" s="921"/>
      <c r="DE126" s="921"/>
      <c r="DF126" s="922"/>
      <c r="DG126" s="923" t="s">
        <v>64</v>
      </c>
      <c r="DH126" s="924"/>
      <c r="DI126" s="924"/>
      <c r="DJ126" s="924"/>
      <c r="DK126" s="924"/>
      <c r="DL126" s="924" t="s">
        <v>64</v>
      </c>
      <c r="DM126" s="924"/>
      <c r="DN126" s="924"/>
      <c r="DO126" s="924"/>
      <c r="DP126" s="924"/>
      <c r="DQ126" s="924" t="s">
        <v>64</v>
      </c>
      <c r="DR126" s="924"/>
      <c r="DS126" s="924"/>
      <c r="DT126" s="924"/>
      <c r="DU126" s="924"/>
      <c r="DV126" s="925" t="s">
        <v>64</v>
      </c>
      <c r="DW126" s="925"/>
      <c r="DX126" s="925"/>
      <c r="DY126" s="925"/>
      <c r="DZ126" s="926"/>
    </row>
    <row r="127" spans="1:130" s="89" customFormat="1" ht="26.25" customHeight="1" x14ac:dyDescent="0.15">
      <c r="A127" s="1062"/>
      <c r="B127" s="949"/>
      <c r="C127" s="971" t="s">
        <v>418</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v>10899</v>
      </c>
      <c r="AB127" s="957"/>
      <c r="AC127" s="957"/>
      <c r="AD127" s="957"/>
      <c r="AE127" s="958"/>
      <c r="AF127" s="959">
        <v>8373</v>
      </c>
      <c r="AG127" s="957"/>
      <c r="AH127" s="957"/>
      <c r="AI127" s="957"/>
      <c r="AJ127" s="958"/>
      <c r="AK127" s="959">
        <v>6640</v>
      </c>
      <c r="AL127" s="957"/>
      <c r="AM127" s="957"/>
      <c r="AN127" s="957"/>
      <c r="AO127" s="958"/>
      <c r="AP127" s="960">
        <v>0</v>
      </c>
      <c r="AQ127" s="961"/>
      <c r="AR127" s="961"/>
      <c r="AS127" s="961"/>
      <c r="AT127" s="962"/>
      <c r="AU127" s="91"/>
      <c r="AV127" s="91"/>
      <c r="AW127" s="91"/>
      <c r="AX127" s="1035" t="s">
        <v>419</v>
      </c>
      <c r="AY127" s="1036"/>
      <c r="AZ127" s="1036"/>
      <c r="BA127" s="1036"/>
      <c r="BB127" s="1036"/>
      <c r="BC127" s="1036"/>
      <c r="BD127" s="1036"/>
      <c r="BE127" s="1037"/>
      <c r="BF127" s="1038" t="s">
        <v>420</v>
      </c>
      <c r="BG127" s="1036"/>
      <c r="BH127" s="1036"/>
      <c r="BI127" s="1036"/>
      <c r="BJ127" s="1036"/>
      <c r="BK127" s="1036"/>
      <c r="BL127" s="1037"/>
      <c r="BM127" s="1038" t="s">
        <v>421</v>
      </c>
      <c r="BN127" s="1036"/>
      <c r="BO127" s="1036"/>
      <c r="BP127" s="1036"/>
      <c r="BQ127" s="1036"/>
      <c r="BR127" s="1036"/>
      <c r="BS127" s="1037"/>
      <c r="BT127" s="1038" t="s">
        <v>422</v>
      </c>
      <c r="BU127" s="1036"/>
      <c r="BV127" s="1036"/>
      <c r="BW127" s="1036"/>
      <c r="BX127" s="1036"/>
      <c r="BY127" s="1036"/>
      <c r="BZ127" s="1059"/>
      <c r="CA127" s="91"/>
      <c r="CB127" s="91"/>
      <c r="CC127" s="91"/>
      <c r="CD127" s="114"/>
      <c r="CE127" s="114"/>
      <c r="CF127" s="114"/>
      <c r="CG127" s="91"/>
      <c r="CH127" s="91"/>
      <c r="CI127" s="91"/>
      <c r="CJ127" s="113"/>
      <c r="CK127" s="1021"/>
      <c r="CL127" s="1008"/>
      <c r="CM127" s="1008"/>
      <c r="CN127" s="1008"/>
      <c r="CO127" s="1009"/>
      <c r="CP127" s="920" t="s">
        <v>423</v>
      </c>
      <c r="CQ127" s="921"/>
      <c r="CR127" s="921"/>
      <c r="CS127" s="921"/>
      <c r="CT127" s="921"/>
      <c r="CU127" s="921"/>
      <c r="CV127" s="921"/>
      <c r="CW127" s="921"/>
      <c r="CX127" s="921"/>
      <c r="CY127" s="921"/>
      <c r="CZ127" s="921"/>
      <c r="DA127" s="921"/>
      <c r="DB127" s="921"/>
      <c r="DC127" s="921"/>
      <c r="DD127" s="921"/>
      <c r="DE127" s="921"/>
      <c r="DF127" s="922"/>
      <c r="DG127" s="923" t="s">
        <v>64</v>
      </c>
      <c r="DH127" s="924"/>
      <c r="DI127" s="924"/>
      <c r="DJ127" s="924"/>
      <c r="DK127" s="924"/>
      <c r="DL127" s="924" t="s">
        <v>64</v>
      </c>
      <c r="DM127" s="924"/>
      <c r="DN127" s="924"/>
      <c r="DO127" s="924"/>
      <c r="DP127" s="924"/>
      <c r="DQ127" s="924" t="s">
        <v>64</v>
      </c>
      <c r="DR127" s="924"/>
      <c r="DS127" s="924"/>
      <c r="DT127" s="924"/>
      <c r="DU127" s="924"/>
      <c r="DV127" s="925" t="s">
        <v>64</v>
      </c>
      <c r="DW127" s="925"/>
      <c r="DX127" s="925"/>
      <c r="DY127" s="925"/>
      <c r="DZ127" s="926"/>
    </row>
    <row r="128" spans="1:130" s="89" customFormat="1" ht="26.25" customHeight="1" thickBot="1" x14ac:dyDescent="0.2">
      <c r="A128" s="1045" t="s">
        <v>424</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425</v>
      </c>
      <c r="X128" s="1047"/>
      <c r="Y128" s="1047"/>
      <c r="Z128" s="1048"/>
      <c r="AA128" s="1049">
        <v>271783</v>
      </c>
      <c r="AB128" s="1050"/>
      <c r="AC128" s="1050"/>
      <c r="AD128" s="1050"/>
      <c r="AE128" s="1051"/>
      <c r="AF128" s="1052">
        <v>270628</v>
      </c>
      <c r="AG128" s="1050"/>
      <c r="AH128" s="1050"/>
      <c r="AI128" s="1050"/>
      <c r="AJ128" s="1051"/>
      <c r="AK128" s="1052">
        <v>262888</v>
      </c>
      <c r="AL128" s="1050"/>
      <c r="AM128" s="1050"/>
      <c r="AN128" s="1050"/>
      <c r="AO128" s="1051"/>
      <c r="AP128" s="1053"/>
      <c r="AQ128" s="1054"/>
      <c r="AR128" s="1054"/>
      <c r="AS128" s="1054"/>
      <c r="AT128" s="1055"/>
      <c r="AU128" s="91"/>
      <c r="AV128" s="91"/>
      <c r="AW128" s="91"/>
      <c r="AX128" s="894" t="s">
        <v>426</v>
      </c>
      <c r="AY128" s="895"/>
      <c r="AZ128" s="895"/>
      <c r="BA128" s="895"/>
      <c r="BB128" s="895"/>
      <c r="BC128" s="895"/>
      <c r="BD128" s="895"/>
      <c r="BE128" s="896"/>
      <c r="BF128" s="1056" t="s">
        <v>64</v>
      </c>
      <c r="BG128" s="1057"/>
      <c r="BH128" s="1057"/>
      <c r="BI128" s="1057"/>
      <c r="BJ128" s="1057"/>
      <c r="BK128" s="1057"/>
      <c r="BL128" s="1058"/>
      <c r="BM128" s="1056">
        <v>11.79</v>
      </c>
      <c r="BN128" s="1057"/>
      <c r="BO128" s="1057"/>
      <c r="BP128" s="1057"/>
      <c r="BQ128" s="1057"/>
      <c r="BR128" s="1057"/>
      <c r="BS128" s="1058"/>
      <c r="BT128" s="1056">
        <v>20</v>
      </c>
      <c r="BU128" s="1057"/>
      <c r="BV128" s="1057"/>
      <c r="BW128" s="1057"/>
      <c r="BX128" s="1057"/>
      <c r="BY128" s="1057"/>
      <c r="BZ128" s="1074"/>
      <c r="CA128" s="114"/>
      <c r="CB128" s="114"/>
      <c r="CC128" s="114"/>
      <c r="CD128" s="114"/>
      <c r="CE128" s="114"/>
      <c r="CF128" s="114"/>
      <c r="CG128" s="91"/>
      <c r="CH128" s="91"/>
      <c r="CI128" s="91"/>
      <c r="CJ128" s="113"/>
      <c r="CK128" s="1022"/>
      <c r="CL128" s="1023"/>
      <c r="CM128" s="1023"/>
      <c r="CN128" s="1023"/>
      <c r="CO128" s="1024"/>
      <c r="CP128" s="1039" t="s">
        <v>427</v>
      </c>
      <c r="CQ128" s="734"/>
      <c r="CR128" s="734"/>
      <c r="CS128" s="734"/>
      <c r="CT128" s="734"/>
      <c r="CU128" s="734"/>
      <c r="CV128" s="734"/>
      <c r="CW128" s="734"/>
      <c r="CX128" s="734"/>
      <c r="CY128" s="734"/>
      <c r="CZ128" s="734"/>
      <c r="DA128" s="734"/>
      <c r="DB128" s="734"/>
      <c r="DC128" s="734"/>
      <c r="DD128" s="734"/>
      <c r="DE128" s="734"/>
      <c r="DF128" s="1040"/>
      <c r="DG128" s="1041" t="s">
        <v>64</v>
      </c>
      <c r="DH128" s="1042"/>
      <c r="DI128" s="1042"/>
      <c r="DJ128" s="1042"/>
      <c r="DK128" s="1042"/>
      <c r="DL128" s="1042" t="s">
        <v>64</v>
      </c>
      <c r="DM128" s="1042"/>
      <c r="DN128" s="1042"/>
      <c r="DO128" s="1042"/>
      <c r="DP128" s="1042"/>
      <c r="DQ128" s="1042" t="s">
        <v>64</v>
      </c>
      <c r="DR128" s="1042"/>
      <c r="DS128" s="1042"/>
      <c r="DT128" s="1042"/>
      <c r="DU128" s="1042"/>
      <c r="DV128" s="1043" t="s">
        <v>64</v>
      </c>
      <c r="DW128" s="1043"/>
      <c r="DX128" s="1043"/>
      <c r="DY128" s="1043"/>
      <c r="DZ128" s="1044"/>
    </row>
    <row r="129" spans="1:131" s="89" customFormat="1" ht="26.25" customHeight="1" x14ac:dyDescent="0.15">
      <c r="A129" s="932" t="s">
        <v>44</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428</v>
      </c>
      <c r="X129" s="1069"/>
      <c r="Y129" s="1069"/>
      <c r="Z129" s="1070"/>
      <c r="AA129" s="956">
        <v>31222012</v>
      </c>
      <c r="AB129" s="957"/>
      <c r="AC129" s="957"/>
      <c r="AD129" s="957"/>
      <c r="AE129" s="958"/>
      <c r="AF129" s="959">
        <v>31754474</v>
      </c>
      <c r="AG129" s="957"/>
      <c r="AH129" s="957"/>
      <c r="AI129" s="957"/>
      <c r="AJ129" s="958"/>
      <c r="AK129" s="959">
        <v>30442460</v>
      </c>
      <c r="AL129" s="957"/>
      <c r="AM129" s="957"/>
      <c r="AN129" s="957"/>
      <c r="AO129" s="958"/>
      <c r="AP129" s="1071"/>
      <c r="AQ129" s="1072"/>
      <c r="AR129" s="1072"/>
      <c r="AS129" s="1072"/>
      <c r="AT129" s="1073"/>
      <c r="AU129" s="92"/>
      <c r="AV129" s="92"/>
      <c r="AW129" s="92"/>
      <c r="AX129" s="1063" t="s">
        <v>429</v>
      </c>
      <c r="AY129" s="921"/>
      <c r="AZ129" s="921"/>
      <c r="BA129" s="921"/>
      <c r="BB129" s="921"/>
      <c r="BC129" s="921"/>
      <c r="BD129" s="921"/>
      <c r="BE129" s="922"/>
      <c r="BF129" s="1064" t="s">
        <v>64</v>
      </c>
      <c r="BG129" s="1065"/>
      <c r="BH129" s="1065"/>
      <c r="BI129" s="1065"/>
      <c r="BJ129" s="1065"/>
      <c r="BK129" s="1065"/>
      <c r="BL129" s="1066"/>
      <c r="BM129" s="1064">
        <v>16.79</v>
      </c>
      <c r="BN129" s="1065"/>
      <c r="BO129" s="1065"/>
      <c r="BP129" s="1065"/>
      <c r="BQ129" s="1065"/>
      <c r="BR129" s="1065"/>
      <c r="BS129" s="1066"/>
      <c r="BT129" s="1064">
        <v>30</v>
      </c>
      <c r="BU129" s="1065"/>
      <c r="BV129" s="1065"/>
      <c r="BW129" s="1065"/>
      <c r="BX129" s="1065"/>
      <c r="BY129" s="1065"/>
      <c r="BZ129" s="10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32" t="s">
        <v>430</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431</v>
      </c>
      <c r="X130" s="1069"/>
      <c r="Y130" s="1069"/>
      <c r="Z130" s="1070"/>
      <c r="AA130" s="956">
        <v>6109045</v>
      </c>
      <c r="AB130" s="957"/>
      <c r="AC130" s="957"/>
      <c r="AD130" s="957"/>
      <c r="AE130" s="958"/>
      <c r="AF130" s="959">
        <v>5963670</v>
      </c>
      <c r="AG130" s="957"/>
      <c r="AH130" s="957"/>
      <c r="AI130" s="957"/>
      <c r="AJ130" s="958"/>
      <c r="AK130" s="959">
        <v>5818571</v>
      </c>
      <c r="AL130" s="957"/>
      <c r="AM130" s="957"/>
      <c r="AN130" s="957"/>
      <c r="AO130" s="958"/>
      <c r="AP130" s="1071"/>
      <c r="AQ130" s="1072"/>
      <c r="AR130" s="1072"/>
      <c r="AS130" s="1072"/>
      <c r="AT130" s="1073"/>
      <c r="AU130" s="92"/>
      <c r="AV130" s="92"/>
      <c r="AW130" s="92"/>
      <c r="AX130" s="1063" t="s">
        <v>432</v>
      </c>
      <c r="AY130" s="921"/>
      <c r="AZ130" s="921"/>
      <c r="BA130" s="921"/>
      <c r="BB130" s="921"/>
      <c r="BC130" s="921"/>
      <c r="BD130" s="921"/>
      <c r="BE130" s="922"/>
      <c r="BF130" s="1099">
        <v>9.6999999999999993</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433</v>
      </c>
      <c r="X131" s="1106"/>
      <c r="Y131" s="1106"/>
      <c r="Z131" s="1107"/>
      <c r="AA131" s="1002">
        <v>25112967</v>
      </c>
      <c r="AB131" s="984"/>
      <c r="AC131" s="984"/>
      <c r="AD131" s="984"/>
      <c r="AE131" s="985"/>
      <c r="AF131" s="983">
        <v>25790804</v>
      </c>
      <c r="AG131" s="984"/>
      <c r="AH131" s="984"/>
      <c r="AI131" s="984"/>
      <c r="AJ131" s="985"/>
      <c r="AK131" s="983">
        <v>24623889</v>
      </c>
      <c r="AL131" s="984"/>
      <c r="AM131" s="984"/>
      <c r="AN131" s="984"/>
      <c r="AO131" s="985"/>
      <c r="AP131" s="1108"/>
      <c r="AQ131" s="1109"/>
      <c r="AR131" s="1109"/>
      <c r="AS131" s="1109"/>
      <c r="AT131" s="1110"/>
      <c r="AU131" s="92"/>
      <c r="AV131" s="92"/>
      <c r="AW131" s="92"/>
      <c r="AX131" s="1081" t="s">
        <v>434</v>
      </c>
      <c r="AY131" s="734"/>
      <c r="AZ131" s="734"/>
      <c r="BA131" s="734"/>
      <c r="BB131" s="734"/>
      <c r="BC131" s="734"/>
      <c r="BD131" s="734"/>
      <c r="BE131" s="1040"/>
      <c r="BF131" s="1082" t="s">
        <v>64</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88" t="s">
        <v>435</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436</v>
      </c>
      <c r="W132" s="1092"/>
      <c r="X132" s="1092"/>
      <c r="Y132" s="1092"/>
      <c r="Z132" s="1093"/>
      <c r="AA132" s="1094">
        <v>9.6412821310000005</v>
      </c>
      <c r="AB132" s="1095"/>
      <c r="AC132" s="1095"/>
      <c r="AD132" s="1095"/>
      <c r="AE132" s="1096"/>
      <c r="AF132" s="1097">
        <v>9.4732874549999995</v>
      </c>
      <c r="AG132" s="1095"/>
      <c r="AH132" s="1095"/>
      <c r="AI132" s="1095"/>
      <c r="AJ132" s="1096"/>
      <c r="AK132" s="1097">
        <v>9.992162489</v>
      </c>
      <c r="AL132" s="1095"/>
      <c r="AM132" s="1095"/>
      <c r="AN132" s="1095"/>
      <c r="AO132" s="1096"/>
      <c r="AP132" s="999"/>
      <c r="AQ132" s="1000"/>
      <c r="AR132" s="1000"/>
      <c r="AS132" s="1000"/>
      <c r="AT132" s="1098"/>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437</v>
      </c>
      <c r="W133" s="1075"/>
      <c r="X133" s="1075"/>
      <c r="Y133" s="1075"/>
      <c r="Z133" s="1076"/>
      <c r="AA133" s="1077">
        <v>9.4</v>
      </c>
      <c r="AB133" s="1078"/>
      <c r="AC133" s="1078"/>
      <c r="AD133" s="1078"/>
      <c r="AE133" s="1079"/>
      <c r="AF133" s="1077">
        <v>9.5</v>
      </c>
      <c r="AG133" s="1078"/>
      <c r="AH133" s="1078"/>
      <c r="AI133" s="1078"/>
      <c r="AJ133" s="1079"/>
      <c r="AK133" s="1077">
        <v>9.6999999999999993</v>
      </c>
      <c r="AL133" s="1078"/>
      <c r="AM133" s="1078"/>
      <c r="AN133" s="1078"/>
      <c r="AO133" s="1079"/>
      <c r="AP133" s="1026"/>
      <c r="AQ133" s="1027"/>
      <c r="AR133" s="1027"/>
      <c r="AS133" s="1027"/>
      <c r="AT133" s="1080"/>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8PI0NYDZbLPivPP/anzzVyoSUmoyFtGVFh4pVnY353kpdtVHHEE93spMS+jzgrhvQxZvyyIomwRHCbCiiYgonA==" saltValue="3FmgTXPQt+QhjgjEqgIq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RFbShca7Qyc50keaB9LxVJ+ZaXC/zSxNXtt9ZMn+fVs1w65slus6/orvS81wnciLZxfCKmRoU6qDQhPCkzqq9g==" saltValue="9xRCivzifSWAzL/LonB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diTjjMNaxxNdYbz0PUEsF+PdhbOLGSKt8V0vdYTNnkrMToa6Hh8wibj1wiMaGoMuzVQtt0JKgSvpvMr0tbB8Q==" saltValue="7/1yehrofYeAYCZoggkT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438</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439</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2" t="s">
        <v>440</v>
      </c>
      <c r="AP7" s="129"/>
      <c r="AQ7" s="130" t="s">
        <v>441</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3"/>
      <c r="AP8" s="135" t="s">
        <v>442</v>
      </c>
      <c r="AQ8" s="136" t="s">
        <v>443</v>
      </c>
      <c r="AR8" s="137" t="s">
        <v>444</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4" t="s">
        <v>445</v>
      </c>
      <c r="AL9" s="1115"/>
      <c r="AM9" s="1115"/>
      <c r="AN9" s="1116"/>
      <c r="AO9" s="138">
        <v>6585589</v>
      </c>
      <c r="AP9" s="138">
        <v>87690</v>
      </c>
      <c r="AQ9" s="139">
        <v>86855</v>
      </c>
      <c r="AR9" s="140">
        <v>1</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4" t="s">
        <v>446</v>
      </c>
      <c r="AL10" s="1115"/>
      <c r="AM10" s="1115"/>
      <c r="AN10" s="1116"/>
      <c r="AO10" s="141">
        <v>1251584</v>
      </c>
      <c r="AP10" s="141">
        <v>16665</v>
      </c>
      <c r="AQ10" s="142">
        <v>6847</v>
      </c>
      <c r="AR10" s="143">
        <v>143.4</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4" t="s">
        <v>447</v>
      </c>
      <c r="AL11" s="1115"/>
      <c r="AM11" s="1115"/>
      <c r="AN11" s="1116"/>
      <c r="AO11" s="141" t="s">
        <v>342</v>
      </c>
      <c r="AP11" s="141" t="s">
        <v>342</v>
      </c>
      <c r="AQ11" s="142">
        <v>1522</v>
      </c>
      <c r="AR11" s="143" t="s">
        <v>342</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4" t="s">
        <v>448</v>
      </c>
      <c r="AL12" s="1115"/>
      <c r="AM12" s="1115"/>
      <c r="AN12" s="1116"/>
      <c r="AO12" s="141" t="s">
        <v>342</v>
      </c>
      <c r="AP12" s="141" t="s">
        <v>342</v>
      </c>
      <c r="AQ12" s="142">
        <v>12</v>
      </c>
      <c r="AR12" s="143" t="s">
        <v>342</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4" t="s">
        <v>449</v>
      </c>
      <c r="AL13" s="1115"/>
      <c r="AM13" s="1115"/>
      <c r="AN13" s="1116"/>
      <c r="AO13" s="141">
        <v>207011</v>
      </c>
      <c r="AP13" s="141">
        <v>2756</v>
      </c>
      <c r="AQ13" s="142">
        <v>3290</v>
      </c>
      <c r="AR13" s="143">
        <v>-16.2</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4" t="s">
        <v>450</v>
      </c>
      <c r="AL14" s="1115"/>
      <c r="AM14" s="1115"/>
      <c r="AN14" s="1116"/>
      <c r="AO14" s="141">
        <v>307550</v>
      </c>
      <c r="AP14" s="141">
        <v>4095</v>
      </c>
      <c r="AQ14" s="142">
        <v>1835</v>
      </c>
      <c r="AR14" s="143">
        <v>123.2</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7" t="s">
        <v>451</v>
      </c>
      <c r="AL15" s="1118"/>
      <c r="AM15" s="1118"/>
      <c r="AN15" s="1119"/>
      <c r="AO15" s="141">
        <v>-433564</v>
      </c>
      <c r="AP15" s="141">
        <v>-5773</v>
      </c>
      <c r="AQ15" s="142">
        <v>-6144</v>
      </c>
      <c r="AR15" s="143">
        <v>-6</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7" t="s">
        <v>121</v>
      </c>
      <c r="AL16" s="1118"/>
      <c r="AM16" s="1118"/>
      <c r="AN16" s="1119"/>
      <c r="AO16" s="141">
        <v>7918170</v>
      </c>
      <c r="AP16" s="141">
        <v>105434</v>
      </c>
      <c r="AQ16" s="142">
        <v>94217</v>
      </c>
      <c r="AR16" s="143">
        <v>11.9</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452</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453</v>
      </c>
      <c r="AP20" s="150" t="s">
        <v>454</v>
      </c>
      <c r="AQ20" s="151" t="s">
        <v>455</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20" t="s">
        <v>456</v>
      </c>
      <c r="AL21" s="1121"/>
      <c r="AM21" s="1121"/>
      <c r="AN21" s="1122"/>
      <c r="AO21" s="154">
        <v>8.84</v>
      </c>
      <c r="AP21" s="155">
        <v>8.67</v>
      </c>
      <c r="AQ21" s="156">
        <v>0.17</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20" t="s">
        <v>457</v>
      </c>
      <c r="AL22" s="1121"/>
      <c r="AM22" s="1121"/>
      <c r="AN22" s="1122"/>
      <c r="AO22" s="159">
        <v>97.4</v>
      </c>
      <c r="AP22" s="160">
        <v>97.8</v>
      </c>
      <c r="AQ22" s="161">
        <v>-0.4</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11" t="s">
        <v>458</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124"/>
    </row>
    <row r="27" spans="1:46" x14ac:dyDescent="0.15">
      <c r="A27" s="166"/>
      <c r="AO27" s="119"/>
      <c r="AP27" s="119"/>
      <c r="AQ27" s="119"/>
      <c r="AR27" s="119"/>
      <c r="AS27" s="119"/>
      <c r="AT27" s="119"/>
    </row>
    <row r="28" spans="1:46" ht="17.25" x14ac:dyDescent="0.15">
      <c r="A28" s="120" t="s">
        <v>459</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460</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2" t="s">
        <v>440</v>
      </c>
      <c r="AP30" s="129"/>
      <c r="AQ30" s="130" t="s">
        <v>441</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3"/>
      <c r="AP31" s="135" t="s">
        <v>442</v>
      </c>
      <c r="AQ31" s="136" t="s">
        <v>443</v>
      </c>
      <c r="AR31" s="137" t="s">
        <v>444</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8" t="s">
        <v>461</v>
      </c>
      <c r="AL32" s="1129"/>
      <c r="AM32" s="1129"/>
      <c r="AN32" s="1130"/>
      <c r="AO32" s="169">
        <v>7057583</v>
      </c>
      <c r="AP32" s="169">
        <v>93975</v>
      </c>
      <c r="AQ32" s="170">
        <v>62389</v>
      </c>
      <c r="AR32" s="171">
        <v>50.6</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8" t="s">
        <v>462</v>
      </c>
      <c r="AL33" s="1129"/>
      <c r="AM33" s="1129"/>
      <c r="AN33" s="1130"/>
      <c r="AO33" s="169" t="s">
        <v>342</v>
      </c>
      <c r="AP33" s="169" t="s">
        <v>342</v>
      </c>
      <c r="AQ33" s="170" t="s">
        <v>342</v>
      </c>
      <c r="AR33" s="171" t="s">
        <v>342</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8" t="s">
        <v>463</v>
      </c>
      <c r="AL34" s="1129"/>
      <c r="AM34" s="1129"/>
      <c r="AN34" s="1130"/>
      <c r="AO34" s="169" t="s">
        <v>342</v>
      </c>
      <c r="AP34" s="169" t="s">
        <v>342</v>
      </c>
      <c r="AQ34" s="170">
        <v>3</v>
      </c>
      <c r="AR34" s="171" t="s">
        <v>342</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8" t="s">
        <v>464</v>
      </c>
      <c r="AL35" s="1129"/>
      <c r="AM35" s="1129"/>
      <c r="AN35" s="1130"/>
      <c r="AO35" s="169">
        <v>1340785</v>
      </c>
      <c r="AP35" s="169">
        <v>17853</v>
      </c>
      <c r="AQ35" s="170">
        <v>14672</v>
      </c>
      <c r="AR35" s="171">
        <v>21.7</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8" t="s">
        <v>465</v>
      </c>
      <c r="AL36" s="1129"/>
      <c r="AM36" s="1129"/>
      <c r="AN36" s="1130"/>
      <c r="AO36" s="169" t="s">
        <v>342</v>
      </c>
      <c r="AP36" s="169" t="s">
        <v>342</v>
      </c>
      <c r="AQ36" s="170">
        <v>1817</v>
      </c>
      <c r="AR36" s="171" t="s">
        <v>342</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8" t="s">
        <v>466</v>
      </c>
      <c r="AL37" s="1129"/>
      <c r="AM37" s="1129"/>
      <c r="AN37" s="1130"/>
      <c r="AO37" s="169">
        <v>143550</v>
      </c>
      <c r="AP37" s="169">
        <v>1911</v>
      </c>
      <c r="AQ37" s="170">
        <v>585</v>
      </c>
      <c r="AR37" s="171">
        <v>226.7</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31" t="s">
        <v>467</v>
      </c>
      <c r="AL38" s="1132"/>
      <c r="AM38" s="1132"/>
      <c r="AN38" s="1133"/>
      <c r="AO38" s="172" t="s">
        <v>342</v>
      </c>
      <c r="AP38" s="172" t="s">
        <v>342</v>
      </c>
      <c r="AQ38" s="173">
        <v>1</v>
      </c>
      <c r="AR38" s="161" t="s">
        <v>342</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31" t="s">
        <v>468</v>
      </c>
      <c r="AL39" s="1132"/>
      <c r="AM39" s="1132"/>
      <c r="AN39" s="1133"/>
      <c r="AO39" s="169">
        <v>-262888</v>
      </c>
      <c r="AP39" s="169">
        <v>-3500</v>
      </c>
      <c r="AQ39" s="170">
        <v>-3091</v>
      </c>
      <c r="AR39" s="171">
        <v>13.2</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8" t="s">
        <v>469</v>
      </c>
      <c r="AL40" s="1129"/>
      <c r="AM40" s="1129"/>
      <c r="AN40" s="1130"/>
      <c r="AO40" s="169">
        <v>-5818571</v>
      </c>
      <c r="AP40" s="169">
        <v>-77477</v>
      </c>
      <c r="AQ40" s="170">
        <v>-54269</v>
      </c>
      <c r="AR40" s="171">
        <v>42.8</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4" t="s">
        <v>232</v>
      </c>
      <c r="AL41" s="1135"/>
      <c r="AM41" s="1135"/>
      <c r="AN41" s="1136"/>
      <c r="AO41" s="169">
        <v>2460459</v>
      </c>
      <c r="AP41" s="169">
        <v>32762</v>
      </c>
      <c r="AQ41" s="170">
        <v>22106</v>
      </c>
      <c r="AR41" s="171">
        <v>48.2</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470</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471</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472</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23" t="s">
        <v>440</v>
      </c>
      <c r="AN49" s="1125" t="s">
        <v>473</v>
      </c>
      <c r="AO49" s="1126"/>
      <c r="AP49" s="1126"/>
      <c r="AQ49" s="1126"/>
      <c r="AR49" s="1127"/>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4"/>
      <c r="AN50" s="185" t="s">
        <v>474</v>
      </c>
      <c r="AO50" s="186" t="s">
        <v>475</v>
      </c>
      <c r="AP50" s="187" t="s">
        <v>476</v>
      </c>
      <c r="AQ50" s="188" t="s">
        <v>477</v>
      </c>
      <c r="AR50" s="189" t="s">
        <v>478</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479</v>
      </c>
      <c r="AL51" s="182"/>
      <c r="AM51" s="190">
        <v>9423965</v>
      </c>
      <c r="AN51" s="191">
        <v>116092</v>
      </c>
      <c r="AO51" s="192">
        <v>-0.4</v>
      </c>
      <c r="AP51" s="193">
        <v>69185</v>
      </c>
      <c r="AQ51" s="194">
        <v>-2</v>
      </c>
      <c r="AR51" s="195">
        <v>1.6</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480</v>
      </c>
      <c r="AM52" s="198">
        <v>7178846</v>
      </c>
      <c r="AN52" s="199">
        <v>88434</v>
      </c>
      <c r="AO52" s="200">
        <v>33.1</v>
      </c>
      <c r="AP52" s="201">
        <v>38519</v>
      </c>
      <c r="AQ52" s="202">
        <v>3</v>
      </c>
      <c r="AR52" s="203">
        <v>30.1</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481</v>
      </c>
      <c r="AL53" s="182"/>
      <c r="AM53" s="190">
        <v>12128265</v>
      </c>
      <c r="AN53" s="191">
        <v>152185</v>
      </c>
      <c r="AO53" s="192">
        <v>31.1</v>
      </c>
      <c r="AP53" s="193">
        <v>70166</v>
      </c>
      <c r="AQ53" s="194">
        <v>1.4</v>
      </c>
      <c r="AR53" s="195">
        <v>29.7</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480</v>
      </c>
      <c r="AM54" s="198">
        <v>9059469</v>
      </c>
      <c r="AN54" s="199">
        <v>113678</v>
      </c>
      <c r="AO54" s="200">
        <v>28.5</v>
      </c>
      <c r="AP54" s="201">
        <v>36115</v>
      </c>
      <c r="AQ54" s="202">
        <v>-6.2</v>
      </c>
      <c r="AR54" s="203">
        <v>34.700000000000003</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482</v>
      </c>
      <c r="AL55" s="182"/>
      <c r="AM55" s="190">
        <v>7249313</v>
      </c>
      <c r="AN55" s="191">
        <v>92641</v>
      </c>
      <c r="AO55" s="192">
        <v>-39.1</v>
      </c>
      <c r="AP55" s="193">
        <v>70329</v>
      </c>
      <c r="AQ55" s="194">
        <v>0.2</v>
      </c>
      <c r="AR55" s="195">
        <v>-39.299999999999997</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480</v>
      </c>
      <c r="AM56" s="198">
        <v>3837031</v>
      </c>
      <c r="AN56" s="199">
        <v>49034</v>
      </c>
      <c r="AO56" s="200">
        <v>-56.9</v>
      </c>
      <c r="AP56" s="201">
        <v>39403</v>
      </c>
      <c r="AQ56" s="202">
        <v>9.1</v>
      </c>
      <c r="AR56" s="203">
        <v>-66</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483</v>
      </c>
      <c r="AL57" s="182"/>
      <c r="AM57" s="190">
        <v>7263676</v>
      </c>
      <c r="AN57" s="191">
        <v>94723</v>
      </c>
      <c r="AO57" s="192">
        <v>2.2000000000000002</v>
      </c>
      <c r="AP57" s="193">
        <v>71871</v>
      </c>
      <c r="AQ57" s="194">
        <v>2.2000000000000002</v>
      </c>
      <c r="AR57" s="195">
        <v>0</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480</v>
      </c>
      <c r="AM58" s="198">
        <v>3233386</v>
      </c>
      <c r="AN58" s="199">
        <v>42166</v>
      </c>
      <c r="AO58" s="200">
        <v>-14</v>
      </c>
      <c r="AP58" s="201">
        <v>38232</v>
      </c>
      <c r="AQ58" s="202">
        <v>-3</v>
      </c>
      <c r="AR58" s="203">
        <v>-11</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484</v>
      </c>
      <c r="AL59" s="182"/>
      <c r="AM59" s="190">
        <v>8838377</v>
      </c>
      <c r="AN59" s="191">
        <v>117687</v>
      </c>
      <c r="AO59" s="192">
        <v>24.2</v>
      </c>
      <c r="AP59" s="193">
        <v>71807</v>
      </c>
      <c r="AQ59" s="194">
        <v>-0.1</v>
      </c>
      <c r="AR59" s="195">
        <v>24.3</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480</v>
      </c>
      <c r="AM60" s="198">
        <v>4138295</v>
      </c>
      <c r="AN60" s="199">
        <v>55103</v>
      </c>
      <c r="AO60" s="200">
        <v>30.7</v>
      </c>
      <c r="AP60" s="201">
        <v>37333</v>
      </c>
      <c r="AQ60" s="202">
        <v>-2.4</v>
      </c>
      <c r="AR60" s="203">
        <v>33.1</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485</v>
      </c>
      <c r="AL61" s="204"/>
      <c r="AM61" s="205">
        <v>8980719</v>
      </c>
      <c r="AN61" s="206">
        <v>114666</v>
      </c>
      <c r="AO61" s="207">
        <v>3.6</v>
      </c>
      <c r="AP61" s="208">
        <v>70672</v>
      </c>
      <c r="AQ61" s="209">
        <v>0.3</v>
      </c>
      <c r="AR61" s="195">
        <v>3.3</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480</v>
      </c>
      <c r="AM62" s="198">
        <v>5489405</v>
      </c>
      <c r="AN62" s="199">
        <v>69683</v>
      </c>
      <c r="AO62" s="200">
        <v>4.3</v>
      </c>
      <c r="AP62" s="201">
        <v>37920</v>
      </c>
      <c r="AQ62" s="202">
        <v>0.1</v>
      </c>
      <c r="AR62" s="203">
        <v>4.2</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tvDoPMo8gX+Jn9Cf65FxEEvBLnoE4cXvXyJ5edFRUHcpGdRb/Nz9uOd6pEbu+v1+mQmGlBb2NrwSzpmlTqSFkQ==" saltValue="uXHxkVULGo/8ck53UCMN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ZbsSguj1UHjtYkEJ5MfzcCbe5sma+QWd7lIOysJn1fpHRpQGuEYbb/jLtWsXJp19d8gzFmaViMzxG7XAC5JbMw==" saltValue="qrX1BvmOQUpq9Ae3yye+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IiRl1eZf3T3JuGpKpI6xgRV0mM/xCq0KLORIoSIR93ET2kp7fa33YaoCw0CUJpc2B2/ywaFu8II9dOVOs2hFwA==" saltValue="6K0kH5ICtmT7Zabhu7QD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486</v>
      </c>
    </row>
    <row r="46" spans="2:10" ht="29.25" customHeight="1" thickBot="1" x14ac:dyDescent="0.25">
      <c r="B46" s="215" t="s">
        <v>24</v>
      </c>
      <c r="C46" s="216"/>
      <c r="D46" s="216"/>
      <c r="E46" s="217" t="s">
        <v>487</v>
      </c>
      <c r="F46" s="218" t="s">
        <v>3</v>
      </c>
      <c r="G46" s="219" t="s">
        <v>4</v>
      </c>
      <c r="H46" s="219" t="s">
        <v>5</v>
      </c>
      <c r="I46" s="219" t="s">
        <v>6</v>
      </c>
      <c r="J46" s="220" t="s">
        <v>7</v>
      </c>
    </row>
    <row r="47" spans="2:10" ht="57.75" customHeight="1" x14ac:dyDescent="0.15">
      <c r="B47" s="221"/>
      <c r="C47" s="1137" t="s">
        <v>488</v>
      </c>
      <c r="D47" s="1137"/>
      <c r="E47" s="1138"/>
      <c r="F47" s="222">
        <v>30.74</v>
      </c>
      <c r="G47" s="223">
        <v>28.44</v>
      </c>
      <c r="H47" s="223">
        <v>26.27</v>
      </c>
      <c r="I47" s="223">
        <v>31.73</v>
      </c>
      <c r="J47" s="224">
        <v>37.82</v>
      </c>
    </row>
    <row r="48" spans="2:10" ht="57.75" customHeight="1" x14ac:dyDescent="0.15">
      <c r="B48" s="225"/>
      <c r="C48" s="1139" t="s">
        <v>489</v>
      </c>
      <c r="D48" s="1139"/>
      <c r="E48" s="1140"/>
      <c r="F48" s="226">
        <v>7.38</v>
      </c>
      <c r="G48" s="227">
        <v>4.91</v>
      </c>
      <c r="H48" s="227">
        <v>9.49</v>
      </c>
      <c r="I48" s="227">
        <v>10.91</v>
      </c>
      <c r="J48" s="228">
        <v>12.45</v>
      </c>
    </row>
    <row r="49" spans="2:10" ht="57.75" customHeight="1" thickBot="1" x14ac:dyDescent="0.2">
      <c r="B49" s="229"/>
      <c r="C49" s="1141" t="s">
        <v>490</v>
      </c>
      <c r="D49" s="1141"/>
      <c r="E49" s="1142"/>
      <c r="F49" s="230" t="s">
        <v>491</v>
      </c>
      <c r="G49" s="231" t="s">
        <v>492</v>
      </c>
      <c r="H49" s="231">
        <v>2.34</v>
      </c>
      <c r="I49" s="231">
        <v>7.48</v>
      </c>
      <c r="J49" s="232">
        <v>5.79</v>
      </c>
    </row>
    <row r="50" spans="2:10" x14ac:dyDescent="0.15"/>
  </sheetData>
  <sheetProtection algorithmName="SHA-512" hashValue="rXZymBsbEyRIVfupvEyN1zSfCeqoSsT34JEXSGRW6d8cbJOCFamcdjLAKoHEP86QgrO0qh3XvT0Idxbst7aMjw==" saltValue="SX5tLRMN7aDhJLONkAVu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486</v>
      </c>
      <c r="K32" s="233"/>
      <c r="L32" s="233"/>
      <c r="M32" s="233"/>
      <c r="N32" s="233"/>
      <c r="O32" s="233"/>
      <c r="P32" s="233"/>
    </row>
    <row r="33" spans="1:16" ht="39" customHeight="1" thickBot="1" x14ac:dyDescent="0.25">
      <c r="A33" s="233"/>
      <c r="B33" s="236" t="s">
        <v>493</v>
      </c>
      <c r="C33" s="237"/>
      <c r="D33" s="237"/>
      <c r="E33" s="238" t="s">
        <v>487</v>
      </c>
      <c r="F33" s="239" t="s">
        <v>3</v>
      </c>
      <c r="G33" s="240" t="s">
        <v>4</v>
      </c>
      <c r="H33" s="240" t="s">
        <v>5</v>
      </c>
      <c r="I33" s="240" t="s">
        <v>6</v>
      </c>
      <c r="J33" s="241" t="s">
        <v>7</v>
      </c>
      <c r="K33" s="233"/>
      <c r="L33" s="233"/>
      <c r="M33" s="233"/>
      <c r="N33" s="233"/>
      <c r="O33" s="233"/>
      <c r="P33" s="233"/>
    </row>
    <row r="34" spans="1:16" ht="39" customHeight="1" x14ac:dyDescent="0.15">
      <c r="A34" s="233"/>
      <c r="B34" s="242"/>
      <c r="C34" s="1149" t="s">
        <v>494</v>
      </c>
      <c r="D34" s="1149"/>
      <c r="E34" s="1150"/>
      <c r="F34" s="243">
        <v>7.91</v>
      </c>
      <c r="G34" s="244">
        <v>7.39</v>
      </c>
      <c r="H34" s="244">
        <v>10.71</v>
      </c>
      <c r="I34" s="244">
        <v>12.67</v>
      </c>
      <c r="J34" s="245">
        <v>15.47</v>
      </c>
      <c r="K34" s="233"/>
      <c r="L34" s="233"/>
      <c r="M34" s="233"/>
      <c r="N34" s="233"/>
      <c r="O34" s="233"/>
      <c r="P34" s="233"/>
    </row>
    <row r="35" spans="1:16" ht="39" customHeight="1" x14ac:dyDescent="0.15">
      <c r="A35" s="233"/>
      <c r="B35" s="246"/>
      <c r="C35" s="1143" t="s">
        <v>495</v>
      </c>
      <c r="D35" s="1144"/>
      <c r="E35" s="1145"/>
      <c r="F35" s="247">
        <v>7.31</v>
      </c>
      <c r="G35" s="248">
        <v>4.8499999999999996</v>
      </c>
      <c r="H35" s="248">
        <v>9.44</v>
      </c>
      <c r="I35" s="248">
        <v>10.88</v>
      </c>
      <c r="J35" s="249">
        <v>12.43</v>
      </c>
      <c r="K35" s="233"/>
      <c r="L35" s="233"/>
      <c r="M35" s="233"/>
      <c r="N35" s="233"/>
      <c r="O35" s="233"/>
      <c r="P35" s="233"/>
    </row>
    <row r="36" spans="1:16" ht="39" customHeight="1" x14ac:dyDescent="0.15">
      <c r="A36" s="233"/>
      <c r="B36" s="246"/>
      <c r="C36" s="1143" t="s">
        <v>496</v>
      </c>
      <c r="D36" s="1144"/>
      <c r="E36" s="1145"/>
      <c r="F36" s="247">
        <v>7.18</v>
      </c>
      <c r="G36" s="248">
        <v>8.19</v>
      </c>
      <c r="H36" s="248">
        <v>8.7799999999999994</v>
      </c>
      <c r="I36" s="248">
        <v>8.2899999999999991</v>
      </c>
      <c r="J36" s="249">
        <v>8.65</v>
      </c>
      <c r="K36" s="233"/>
      <c r="L36" s="233"/>
      <c r="M36" s="233"/>
      <c r="N36" s="233"/>
      <c r="O36" s="233"/>
      <c r="P36" s="233"/>
    </row>
    <row r="37" spans="1:16" ht="39" customHeight="1" x14ac:dyDescent="0.15">
      <c r="A37" s="233"/>
      <c r="B37" s="246"/>
      <c r="C37" s="1143" t="s">
        <v>497</v>
      </c>
      <c r="D37" s="1144"/>
      <c r="E37" s="1145"/>
      <c r="F37" s="247">
        <v>1.22</v>
      </c>
      <c r="G37" s="248">
        <v>1.53</v>
      </c>
      <c r="H37" s="248">
        <v>1.69</v>
      </c>
      <c r="I37" s="248">
        <v>1.85</v>
      </c>
      <c r="J37" s="249">
        <v>2.15</v>
      </c>
      <c r="K37" s="233"/>
      <c r="L37" s="233"/>
      <c r="M37" s="233"/>
      <c r="N37" s="233"/>
      <c r="O37" s="233"/>
      <c r="P37" s="233"/>
    </row>
    <row r="38" spans="1:16" ht="39" customHeight="1" x14ac:dyDescent="0.15">
      <c r="A38" s="233"/>
      <c r="B38" s="246"/>
      <c r="C38" s="1143" t="s">
        <v>498</v>
      </c>
      <c r="D38" s="1144"/>
      <c r="E38" s="1145"/>
      <c r="F38" s="247">
        <v>0.99</v>
      </c>
      <c r="G38" s="248">
        <v>1.2</v>
      </c>
      <c r="H38" s="248">
        <v>1.37</v>
      </c>
      <c r="I38" s="248">
        <v>1.1000000000000001</v>
      </c>
      <c r="J38" s="249">
        <v>1.75</v>
      </c>
      <c r="K38" s="233"/>
      <c r="L38" s="233"/>
      <c r="M38" s="233"/>
      <c r="N38" s="233"/>
      <c r="O38" s="233"/>
      <c r="P38" s="233"/>
    </row>
    <row r="39" spans="1:16" ht="39" customHeight="1" x14ac:dyDescent="0.15">
      <c r="A39" s="233"/>
      <c r="B39" s="246"/>
      <c r="C39" s="1143" t="s">
        <v>499</v>
      </c>
      <c r="D39" s="1144"/>
      <c r="E39" s="1145"/>
      <c r="F39" s="247">
        <v>0.89</v>
      </c>
      <c r="G39" s="248">
        <v>0.93</v>
      </c>
      <c r="H39" s="248">
        <v>1.05</v>
      </c>
      <c r="I39" s="248">
        <v>0.66</v>
      </c>
      <c r="J39" s="249">
        <v>0.42</v>
      </c>
      <c r="K39" s="233"/>
      <c r="L39" s="233"/>
      <c r="M39" s="233"/>
      <c r="N39" s="233"/>
      <c r="O39" s="233"/>
      <c r="P39" s="233"/>
    </row>
    <row r="40" spans="1:16" ht="39" customHeight="1" x14ac:dyDescent="0.15">
      <c r="A40" s="233"/>
      <c r="B40" s="246"/>
      <c r="C40" s="1143" t="s">
        <v>500</v>
      </c>
      <c r="D40" s="1144"/>
      <c r="E40" s="1145"/>
      <c r="F40" s="247">
        <v>0.04</v>
      </c>
      <c r="G40" s="248">
        <v>0.05</v>
      </c>
      <c r="H40" s="248">
        <v>0.08</v>
      </c>
      <c r="I40" s="248">
        <v>0.11</v>
      </c>
      <c r="J40" s="249">
        <v>0.05</v>
      </c>
      <c r="K40" s="233"/>
      <c r="L40" s="233"/>
      <c r="M40" s="233"/>
      <c r="N40" s="233"/>
      <c r="O40" s="233"/>
      <c r="P40" s="233"/>
    </row>
    <row r="41" spans="1:16" ht="39" customHeight="1" x14ac:dyDescent="0.15">
      <c r="A41" s="233"/>
      <c r="B41" s="246"/>
      <c r="C41" s="1143" t="s">
        <v>501</v>
      </c>
      <c r="D41" s="1144"/>
      <c r="E41" s="1145"/>
      <c r="F41" s="247">
        <v>0.01</v>
      </c>
      <c r="G41" s="248">
        <v>0.01</v>
      </c>
      <c r="H41" s="248">
        <v>0</v>
      </c>
      <c r="I41" s="248">
        <v>0.01</v>
      </c>
      <c r="J41" s="249">
        <v>0.02</v>
      </c>
      <c r="K41" s="233"/>
      <c r="L41" s="233"/>
      <c r="M41" s="233"/>
      <c r="N41" s="233"/>
      <c r="O41" s="233"/>
      <c r="P41" s="233"/>
    </row>
    <row r="42" spans="1:16" ht="39" customHeight="1" x14ac:dyDescent="0.15">
      <c r="A42" s="233"/>
      <c r="B42" s="250"/>
      <c r="C42" s="1143" t="s">
        <v>502</v>
      </c>
      <c r="D42" s="1144"/>
      <c r="E42" s="1145"/>
      <c r="F42" s="247" t="s">
        <v>342</v>
      </c>
      <c r="G42" s="248" t="s">
        <v>342</v>
      </c>
      <c r="H42" s="248" t="s">
        <v>342</v>
      </c>
      <c r="I42" s="248" t="s">
        <v>342</v>
      </c>
      <c r="J42" s="249" t="s">
        <v>342</v>
      </c>
      <c r="K42" s="233"/>
      <c r="L42" s="233"/>
      <c r="M42" s="233"/>
      <c r="N42" s="233"/>
      <c r="O42" s="233"/>
      <c r="P42" s="233"/>
    </row>
    <row r="43" spans="1:16" ht="39" customHeight="1" thickBot="1" x14ac:dyDescent="0.2">
      <c r="A43" s="233"/>
      <c r="B43" s="251"/>
      <c r="C43" s="1146" t="s">
        <v>503</v>
      </c>
      <c r="D43" s="1147"/>
      <c r="E43" s="1148"/>
      <c r="F43" s="252">
        <v>0.06</v>
      </c>
      <c r="G43" s="253">
        <v>0.05</v>
      </c>
      <c r="H43" s="253">
        <v>0.04</v>
      </c>
      <c r="I43" s="253">
        <v>0.03</v>
      </c>
      <c r="J43" s="254">
        <v>0.01</v>
      </c>
      <c r="K43" s="233"/>
      <c r="L43" s="233"/>
      <c r="M43" s="233"/>
      <c r="N43" s="233"/>
      <c r="O43" s="233"/>
      <c r="P43" s="233"/>
    </row>
    <row r="44" spans="1:16" ht="39" customHeight="1" x14ac:dyDescent="0.15">
      <c r="A44" s="233"/>
      <c r="B44" s="255" t="s">
        <v>504</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2cZgUhEzvEIwZnBVZUbNC0HS7/VVr2leTEF4rMt4AK2vg/5qmO5OnH3OQqn46Tuzy+QuKHGmC22zAFY2hTi2GQ==" saltValue="ovHzB1fPtFDkkqB86GZh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505</v>
      </c>
      <c r="P43" s="259"/>
      <c r="Q43" s="259"/>
      <c r="R43" s="259"/>
      <c r="S43" s="259"/>
      <c r="T43" s="259"/>
      <c r="U43" s="259"/>
    </row>
    <row r="44" spans="1:21" ht="30.75" customHeight="1" thickBot="1" x14ac:dyDescent="0.2">
      <c r="A44" s="259"/>
      <c r="B44" s="262" t="s">
        <v>506</v>
      </c>
      <c r="C44" s="263"/>
      <c r="D44" s="263"/>
      <c r="E44" s="264"/>
      <c r="F44" s="264"/>
      <c r="G44" s="264"/>
      <c r="H44" s="264"/>
      <c r="I44" s="264"/>
      <c r="J44" s="265" t="s">
        <v>487</v>
      </c>
      <c r="K44" s="266" t="s">
        <v>3</v>
      </c>
      <c r="L44" s="267" t="s">
        <v>4</v>
      </c>
      <c r="M44" s="267" t="s">
        <v>5</v>
      </c>
      <c r="N44" s="267" t="s">
        <v>6</v>
      </c>
      <c r="O44" s="268" t="s">
        <v>7</v>
      </c>
      <c r="P44" s="259"/>
      <c r="Q44" s="259"/>
      <c r="R44" s="259"/>
      <c r="S44" s="259"/>
      <c r="T44" s="259"/>
      <c r="U44" s="259"/>
    </row>
    <row r="45" spans="1:21" ht="30.75" customHeight="1" x14ac:dyDescent="0.15">
      <c r="A45" s="259"/>
      <c r="B45" s="1151" t="s">
        <v>507</v>
      </c>
      <c r="C45" s="1152"/>
      <c r="D45" s="269"/>
      <c r="E45" s="1157" t="s">
        <v>508</v>
      </c>
      <c r="F45" s="1157"/>
      <c r="G45" s="1157"/>
      <c r="H45" s="1157"/>
      <c r="I45" s="1157"/>
      <c r="J45" s="1158"/>
      <c r="K45" s="270">
        <v>6763</v>
      </c>
      <c r="L45" s="271">
        <v>7217</v>
      </c>
      <c r="M45" s="271">
        <v>7124</v>
      </c>
      <c r="N45" s="271">
        <v>7110</v>
      </c>
      <c r="O45" s="272">
        <v>7058</v>
      </c>
      <c r="P45" s="259"/>
      <c r="Q45" s="259"/>
      <c r="R45" s="259"/>
      <c r="S45" s="259"/>
      <c r="T45" s="259"/>
      <c r="U45" s="259"/>
    </row>
    <row r="46" spans="1:21" ht="30.75" customHeight="1" x14ac:dyDescent="0.15">
      <c r="A46" s="259"/>
      <c r="B46" s="1153"/>
      <c r="C46" s="1154"/>
      <c r="D46" s="273"/>
      <c r="E46" s="1159" t="s">
        <v>509</v>
      </c>
      <c r="F46" s="1159"/>
      <c r="G46" s="1159"/>
      <c r="H46" s="1159"/>
      <c r="I46" s="1159"/>
      <c r="J46" s="1160"/>
      <c r="K46" s="274" t="s">
        <v>342</v>
      </c>
      <c r="L46" s="275" t="s">
        <v>342</v>
      </c>
      <c r="M46" s="275" t="s">
        <v>342</v>
      </c>
      <c r="N46" s="275" t="s">
        <v>342</v>
      </c>
      <c r="O46" s="276" t="s">
        <v>342</v>
      </c>
      <c r="P46" s="259"/>
      <c r="Q46" s="259"/>
      <c r="R46" s="259"/>
      <c r="S46" s="259"/>
      <c r="T46" s="259"/>
      <c r="U46" s="259"/>
    </row>
    <row r="47" spans="1:21" ht="30.75" customHeight="1" x14ac:dyDescent="0.15">
      <c r="A47" s="259"/>
      <c r="B47" s="1153"/>
      <c r="C47" s="1154"/>
      <c r="D47" s="273"/>
      <c r="E47" s="1159" t="s">
        <v>510</v>
      </c>
      <c r="F47" s="1159"/>
      <c r="G47" s="1159"/>
      <c r="H47" s="1159"/>
      <c r="I47" s="1159"/>
      <c r="J47" s="1160"/>
      <c r="K47" s="274" t="s">
        <v>342</v>
      </c>
      <c r="L47" s="275" t="s">
        <v>342</v>
      </c>
      <c r="M47" s="275" t="s">
        <v>342</v>
      </c>
      <c r="N47" s="275" t="s">
        <v>342</v>
      </c>
      <c r="O47" s="276" t="s">
        <v>342</v>
      </c>
      <c r="P47" s="259"/>
      <c r="Q47" s="259"/>
      <c r="R47" s="259"/>
      <c r="S47" s="259"/>
      <c r="T47" s="259"/>
      <c r="U47" s="259"/>
    </row>
    <row r="48" spans="1:21" ht="30.75" customHeight="1" x14ac:dyDescent="0.15">
      <c r="A48" s="259"/>
      <c r="B48" s="1153"/>
      <c r="C48" s="1154"/>
      <c r="D48" s="273"/>
      <c r="E48" s="1159" t="s">
        <v>511</v>
      </c>
      <c r="F48" s="1159"/>
      <c r="G48" s="1159"/>
      <c r="H48" s="1159"/>
      <c r="I48" s="1159"/>
      <c r="J48" s="1160"/>
      <c r="K48" s="274">
        <v>1614</v>
      </c>
      <c r="L48" s="275">
        <v>1555</v>
      </c>
      <c r="M48" s="275">
        <v>1533</v>
      </c>
      <c r="N48" s="275">
        <v>1424</v>
      </c>
      <c r="O48" s="276">
        <v>1341</v>
      </c>
      <c r="P48" s="259"/>
      <c r="Q48" s="259"/>
      <c r="R48" s="259"/>
      <c r="S48" s="259"/>
      <c r="T48" s="259"/>
      <c r="U48" s="259"/>
    </row>
    <row r="49" spans="1:21" ht="30.75" customHeight="1" x14ac:dyDescent="0.15">
      <c r="A49" s="259"/>
      <c r="B49" s="1153"/>
      <c r="C49" s="1154"/>
      <c r="D49" s="273"/>
      <c r="E49" s="1159" t="s">
        <v>512</v>
      </c>
      <c r="F49" s="1159"/>
      <c r="G49" s="1159"/>
      <c r="H49" s="1159"/>
      <c r="I49" s="1159"/>
      <c r="J49" s="1160"/>
      <c r="K49" s="274">
        <v>61</v>
      </c>
      <c r="L49" s="275">
        <v>29</v>
      </c>
      <c r="M49" s="275" t="s">
        <v>342</v>
      </c>
      <c r="N49" s="275" t="s">
        <v>342</v>
      </c>
      <c r="O49" s="276" t="s">
        <v>342</v>
      </c>
      <c r="P49" s="259"/>
      <c r="Q49" s="259"/>
      <c r="R49" s="259"/>
      <c r="S49" s="259"/>
      <c r="T49" s="259"/>
      <c r="U49" s="259"/>
    </row>
    <row r="50" spans="1:21" ht="30.75" customHeight="1" x14ac:dyDescent="0.15">
      <c r="A50" s="259"/>
      <c r="B50" s="1153"/>
      <c r="C50" s="1154"/>
      <c r="D50" s="273"/>
      <c r="E50" s="1159" t="s">
        <v>513</v>
      </c>
      <c r="F50" s="1159"/>
      <c r="G50" s="1159"/>
      <c r="H50" s="1159"/>
      <c r="I50" s="1159"/>
      <c r="J50" s="1160"/>
      <c r="K50" s="274">
        <v>143</v>
      </c>
      <c r="L50" s="275">
        <v>142</v>
      </c>
      <c r="M50" s="275">
        <v>144</v>
      </c>
      <c r="N50" s="275">
        <v>143</v>
      </c>
      <c r="O50" s="276">
        <v>144</v>
      </c>
      <c r="P50" s="259"/>
      <c r="Q50" s="259"/>
      <c r="R50" s="259"/>
      <c r="S50" s="259"/>
      <c r="T50" s="259"/>
      <c r="U50" s="259"/>
    </row>
    <row r="51" spans="1:21" ht="30.75" customHeight="1" x14ac:dyDescent="0.15">
      <c r="A51" s="259"/>
      <c r="B51" s="1155"/>
      <c r="C51" s="1156"/>
      <c r="D51" s="277"/>
      <c r="E51" s="1159" t="s">
        <v>514</v>
      </c>
      <c r="F51" s="1159"/>
      <c r="G51" s="1159"/>
      <c r="H51" s="1159"/>
      <c r="I51" s="1159"/>
      <c r="J51" s="1160"/>
      <c r="K51" s="274" t="s">
        <v>342</v>
      </c>
      <c r="L51" s="275" t="s">
        <v>342</v>
      </c>
      <c r="M51" s="275" t="s">
        <v>342</v>
      </c>
      <c r="N51" s="275" t="s">
        <v>342</v>
      </c>
      <c r="O51" s="276" t="s">
        <v>342</v>
      </c>
      <c r="P51" s="259"/>
      <c r="Q51" s="259"/>
      <c r="R51" s="259"/>
      <c r="S51" s="259"/>
      <c r="T51" s="259"/>
      <c r="U51" s="259"/>
    </row>
    <row r="52" spans="1:21" ht="30.75" customHeight="1" x14ac:dyDescent="0.15">
      <c r="A52" s="259"/>
      <c r="B52" s="1161" t="s">
        <v>515</v>
      </c>
      <c r="C52" s="1162"/>
      <c r="D52" s="277"/>
      <c r="E52" s="1159" t="s">
        <v>516</v>
      </c>
      <c r="F52" s="1159"/>
      <c r="G52" s="1159"/>
      <c r="H52" s="1159"/>
      <c r="I52" s="1159"/>
      <c r="J52" s="1160"/>
      <c r="K52" s="274">
        <v>6300</v>
      </c>
      <c r="L52" s="275">
        <v>6520</v>
      </c>
      <c r="M52" s="275">
        <v>6381</v>
      </c>
      <c r="N52" s="275">
        <v>6235</v>
      </c>
      <c r="O52" s="276">
        <v>6081</v>
      </c>
      <c r="P52" s="259"/>
      <c r="Q52" s="259"/>
      <c r="R52" s="259"/>
      <c r="S52" s="259"/>
      <c r="T52" s="259"/>
      <c r="U52" s="259"/>
    </row>
    <row r="53" spans="1:21" ht="30.75" customHeight="1" thickBot="1" x14ac:dyDescent="0.2">
      <c r="A53" s="259"/>
      <c r="B53" s="1163" t="s">
        <v>517</v>
      </c>
      <c r="C53" s="1164"/>
      <c r="D53" s="278"/>
      <c r="E53" s="1165" t="s">
        <v>518</v>
      </c>
      <c r="F53" s="1165"/>
      <c r="G53" s="1165"/>
      <c r="H53" s="1165"/>
      <c r="I53" s="1165"/>
      <c r="J53" s="1166"/>
      <c r="K53" s="279">
        <v>2281</v>
      </c>
      <c r="L53" s="280">
        <v>2423</v>
      </c>
      <c r="M53" s="280">
        <v>2420</v>
      </c>
      <c r="N53" s="280">
        <v>2442</v>
      </c>
      <c r="O53" s="281">
        <v>2462</v>
      </c>
      <c r="P53" s="259"/>
      <c r="Q53" s="259"/>
      <c r="R53" s="259"/>
      <c r="S53" s="259"/>
      <c r="T53" s="259"/>
      <c r="U53" s="259"/>
    </row>
    <row r="54" spans="1:21" ht="24" customHeight="1" x14ac:dyDescent="0.15">
      <c r="A54" s="259"/>
      <c r="B54" s="282" t="s">
        <v>519</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520</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521</v>
      </c>
      <c r="C56" s="284"/>
      <c r="D56" s="284"/>
      <c r="E56" s="284"/>
      <c r="F56" s="284"/>
      <c r="G56" s="284"/>
      <c r="H56" s="284"/>
      <c r="I56" s="284"/>
      <c r="J56" s="284"/>
      <c r="K56" s="285"/>
      <c r="L56" s="285"/>
      <c r="M56" s="285"/>
      <c r="N56" s="285"/>
      <c r="O56" s="286" t="s">
        <v>522</v>
      </c>
      <c r="P56" s="259"/>
      <c r="Q56" s="259"/>
      <c r="R56" s="259"/>
      <c r="S56" s="259"/>
      <c r="T56" s="259"/>
      <c r="U56" s="259"/>
    </row>
    <row r="57" spans="1:21" ht="31.5" customHeight="1" thickBot="1" x14ac:dyDescent="0.2">
      <c r="A57" s="259"/>
      <c r="B57" s="287"/>
      <c r="C57" s="288"/>
      <c r="D57" s="288"/>
      <c r="E57" s="289"/>
      <c r="F57" s="289"/>
      <c r="G57" s="289"/>
      <c r="H57" s="289"/>
      <c r="I57" s="289"/>
      <c r="J57" s="290" t="s">
        <v>487</v>
      </c>
      <c r="K57" s="291" t="s">
        <v>523</v>
      </c>
      <c r="L57" s="292" t="s">
        <v>524</v>
      </c>
      <c r="M57" s="292" t="s">
        <v>525</v>
      </c>
      <c r="N57" s="292" t="s">
        <v>526</v>
      </c>
      <c r="O57" s="293" t="s">
        <v>527</v>
      </c>
      <c r="P57" s="259"/>
      <c r="Q57" s="259"/>
      <c r="R57" s="259"/>
      <c r="S57" s="259"/>
      <c r="T57" s="259"/>
      <c r="U57" s="259"/>
    </row>
    <row r="58" spans="1:21" ht="31.5" customHeight="1" x14ac:dyDescent="0.15">
      <c r="B58" s="1167" t="s">
        <v>528</v>
      </c>
      <c r="C58" s="1168"/>
      <c r="D58" s="1173" t="s">
        <v>529</v>
      </c>
      <c r="E58" s="1174"/>
      <c r="F58" s="1174"/>
      <c r="G58" s="1174"/>
      <c r="H58" s="1174"/>
      <c r="I58" s="1174"/>
      <c r="J58" s="1175"/>
      <c r="K58" s="294"/>
      <c r="L58" s="295"/>
      <c r="M58" s="295"/>
      <c r="N58" s="295"/>
      <c r="O58" s="296"/>
    </row>
    <row r="59" spans="1:21" ht="31.5" customHeight="1" x14ac:dyDescent="0.15">
      <c r="B59" s="1169"/>
      <c r="C59" s="1170"/>
      <c r="D59" s="1176" t="s">
        <v>530</v>
      </c>
      <c r="E59" s="1177"/>
      <c r="F59" s="1177"/>
      <c r="G59" s="1177"/>
      <c r="H59" s="1177"/>
      <c r="I59" s="1177"/>
      <c r="J59" s="1178"/>
      <c r="K59" s="297"/>
      <c r="L59" s="298"/>
      <c r="M59" s="298"/>
      <c r="N59" s="298"/>
      <c r="O59" s="299"/>
    </row>
    <row r="60" spans="1:21" ht="31.5" customHeight="1" thickBot="1" x14ac:dyDescent="0.2">
      <c r="B60" s="1171"/>
      <c r="C60" s="1172"/>
      <c r="D60" s="1179" t="s">
        <v>531</v>
      </c>
      <c r="E60" s="1180"/>
      <c r="F60" s="1180"/>
      <c r="G60" s="1180"/>
      <c r="H60" s="1180"/>
      <c r="I60" s="1180"/>
      <c r="J60" s="1181"/>
      <c r="K60" s="300"/>
      <c r="L60" s="301"/>
      <c r="M60" s="301"/>
      <c r="N60" s="301"/>
      <c r="O60" s="302"/>
    </row>
    <row r="61" spans="1:21" ht="24" customHeight="1" x14ac:dyDescent="0.15">
      <c r="B61" s="303"/>
      <c r="C61" s="303"/>
      <c r="D61" s="304" t="s">
        <v>532</v>
      </c>
      <c r="E61" s="305"/>
      <c r="F61" s="305"/>
      <c r="G61" s="305"/>
      <c r="H61" s="305"/>
      <c r="I61" s="305"/>
      <c r="J61" s="305"/>
      <c r="K61" s="305"/>
      <c r="L61" s="305"/>
      <c r="M61" s="305"/>
      <c r="N61" s="305"/>
      <c r="O61" s="305"/>
    </row>
    <row r="62" spans="1:21" ht="24" customHeight="1" x14ac:dyDescent="0.15">
      <c r="B62" s="306"/>
      <c r="C62" s="306"/>
      <c r="D62" s="304" t="s">
        <v>533</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II7radL9Wmn82wjk6m34zqioYqaKge89e8lbn4XzDSjG5bL6MUE8RSi73YQQQtujbRcQzCOWjNr3Wwjr7tBqog==" saltValue="IGmEp3qGUv5TNpCbHf5F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505</v>
      </c>
    </row>
    <row r="40" spans="2:13" ht="27.75" customHeight="1" thickBot="1" x14ac:dyDescent="0.2">
      <c r="B40" s="309" t="s">
        <v>506</v>
      </c>
      <c r="C40" s="310"/>
      <c r="D40" s="310"/>
      <c r="E40" s="311"/>
      <c r="F40" s="311"/>
      <c r="G40" s="311"/>
      <c r="H40" s="312" t="s">
        <v>487</v>
      </c>
      <c r="I40" s="313" t="s">
        <v>3</v>
      </c>
      <c r="J40" s="314" t="s">
        <v>4</v>
      </c>
      <c r="K40" s="314" t="s">
        <v>5</v>
      </c>
      <c r="L40" s="314" t="s">
        <v>6</v>
      </c>
      <c r="M40" s="315" t="s">
        <v>7</v>
      </c>
    </row>
    <row r="41" spans="2:13" ht="27.75" customHeight="1" x14ac:dyDescent="0.15">
      <c r="B41" s="1182" t="s">
        <v>534</v>
      </c>
      <c r="C41" s="1183"/>
      <c r="D41" s="316"/>
      <c r="E41" s="1188" t="s">
        <v>535</v>
      </c>
      <c r="F41" s="1188"/>
      <c r="G41" s="1188"/>
      <c r="H41" s="1189"/>
      <c r="I41" s="317">
        <v>51103</v>
      </c>
      <c r="J41" s="318">
        <v>53365</v>
      </c>
      <c r="K41" s="318">
        <v>51803</v>
      </c>
      <c r="L41" s="318">
        <v>50380</v>
      </c>
      <c r="M41" s="319">
        <v>49697</v>
      </c>
    </row>
    <row r="42" spans="2:13" ht="27.75" customHeight="1" x14ac:dyDescent="0.15">
      <c r="B42" s="1184"/>
      <c r="C42" s="1185"/>
      <c r="D42" s="320"/>
      <c r="E42" s="1190" t="s">
        <v>536</v>
      </c>
      <c r="F42" s="1190"/>
      <c r="G42" s="1190"/>
      <c r="H42" s="1191"/>
      <c r="I42" s="321">
        <v>708</v>
      </c>
      <c r="J42" s="322">
        <v>577</v>
      </c>
      <c r="K42" s="322">
        <v>444</v>
      </c>
      <c r="L42" s="322">
        <v>309</v>
      </c>
      <c r="M42" s="323">
        <v>172</v>
      </c>
    </row>
    <row r="43" spans="2:13" ht="27.75" customHeight="1" x14ac:dyDescent="0.15">
      <c r="B43" s="1184"/>
      <c r="C43" s="1185"/>
      <c r="D43" s="320"/>
      <c r="E43" s="1190" t="s">
        <v>537</v>
      </c>
      <c r="F43" s="1190"/>
      <c r="G43" s="1190"/>
      <c r="H43" s="1191"/>
      <c r="I43" s="321">
        <v>13331</v>
      </c>
      <c r="J43" s="322">
        <v>12169</v>
      </c>
      <c r="K43" s="322">
        <v>11127</v>
      </c>
      <c r="L43" s="322">
        <v>9982</v>
      </c>
      <c r="M43" s="323">
        <v>9216</v>
      </c>
    </row>
    <row r="44" spans="2:13" ht="27.75" customHeight="1" x14ac:dyDescent="0.15">
      <c r="B44" s="1184"/>
      <c r="C44" s="1185"/>
      <c r="D44" s="320"/>
      <c r="E44" s="1190" t="s">
        <v>538</v>
      </c>
      <c r="F44" s="1190"/>
      <c r="G44" s="1190"/>
      <c r="H44" s="1191"/>
      <c r="I44" s="321">
        <v>33</v>
      </c>
      <c r="J44" s="322" t="s">
        <v>342</v>
      </c>
      <c r="K44" s="322" t="s">
        <v>342</v>
      </c>
      <c r="L44" s="322" t="s">
        <v>342</v>
      </c>
      <c r="M44" s="323" t="s">
        <v>342</v>
      </c>
    </row>
    <row r="45" spans="2:13" ht="27.75" customHeight="1" x14ac:dyDescent="0.15">
      <c r="B45" s="1184"/>
      <c r="C45" s="1185"/>
      <c r="D45" s="320"/>
      <c r="E45" s="1190" t="s">
        <v>539</v>
      </c>
      <c r="F45" s="1190"/>
      <c r="G45" s="1190"/>
      <c r="H45" s="1191"/>
      <c r="I45" s="321">
        <v>7948</v>
      </c>
      <c r="J45" s="322">
        <v>7583</v>
      </c>
      <c r="K45" s="322">
        <v>7034</v>
      </c>
      <c r="L45" s="322">
        <v>6875</v>
      </c>
      <c r="M45" s="323">
        <v>6925</v>
      </c>
    </row>
    <row r="46" spans="2:13" ht="27.75" customHeight="1" x14ac:dyDescent="0.15">
      <c r="B46" s="1184"/>
      <c r="C46" s="1185"/>
      <c r="D46" s="324"/>
      <c r="E46" s="1190" t="s">
        <v>540</v>
      </c>
      <c r="F46" s="1190"/>
      <c r="G46" s="1190"/>
      <c r="H46" s="1191"/>
      <c r="I46" s="321" t="s">
        <v>342</v>
      </c>
      <c r="J46" s="322" t="s">
        <v>342</v>
      </c>
      <c r="K46" s="322" t="s">
        <v>342</v>
      </c>
      <c r="L46" s="322" t="s">
        <v>342</v>
      </c>
      <c r="M46" s="323" t="s">
        <v>342</v>
      </c>
    </row>
    <row r="47" spans="2:13" ht="27.75" customHeight="1" x14ac:dyDescent="0.15">
      <c r="B47" s="1184"/>
      <c r="C47" s="1185"/>
      <c r="D47" s="325"/>
      <c r="E47" s="1192" t="s">
        <v>541</v>
      </c>
      <c r="F47" s="1193"/>
      <c r="G47" s="1193"/>
      <c r="H47" s="1194"/>
      <c r="I47" s="321" t="s">
        <v>342</v>
      </c>
      <c r="J47" s="322" t="s">
        <v>342</v>
      </c>
      <c r="K47" s="322" t="s">
        <v>342</v>
      </c>
      <c r="L47" s="322" t="s">
        <v>342</v>
      </c>
      <c r="M47" s="323" t="s">
        <v>342</v>
      </c>
    </row>
    <row r="48" spans="2:13" ht="27.75" customHeight="1" x14ac:dyDescent="0.15">
      <c r="B48" s="1184"/>
      <c r="C48" s="1185"/>
      <c r="D48" s="320"/>
      <c r="E48" s="1190" t="s">
        <v>542</v>
      </c>
      <c r="F48" s="1190"/>
      <c r="G48" s="1190"/>
      <c r="H48" s="1191"/>
      <c r="I48" s="321" t="s">
        <v>342</v>
      </c>
      <c r="J48" s="322" t="s">
        <v>342</v>
      </c>
      <c r="K48" s="322" t="s">
        <v>342</v>
      </c>
      <c r="L48" s="322" t="s">
        <v>342</v>
      </c>
      <c r="M48" s="323" t="s">
        <v>342</v>
      </c>
    </row>
    <row r="49" spans="2:13" ht="27.75" customHeight="1" x14ac:dyDescent="0.15">
      <c r="B49" s="1186"/>
      <c r="C49" s="1187"/>
      <c r="D49" s="320"/>
      <c r="E49" s="1190" t="s">
        <v>543</v>
      </c>
      <c r="F49" s="1190"/>
      <c r="G49" s="1190"/>
      <c r="H49" s="1191"/>
      <c r="I49" s="321" t="s">
        <v>342</v>
      </c>
      <c r="J49" s="322" t="s">
        <v>342</v>
      </c>
      <c r="K49" s="322" t="s">
        <v>342</v>
      </c>
      <c r="L49" s="322" t="s">
        <v>342</v>
      </c>
      <c r="M49" s="323" t="s">
        <v>342</v>
      </c>
    </row>
    <row r="50" spans="2:13" ht="27.75" customHeight="1" x14ac:dyDescent="0.15">
      <c r="B50" s="1195" t="s">
        <v>544</v>
      </c>
      <c r="C50" s="1196"/>
      <c r="D50" s="326"/>
      <c r="E50" s="1190" t="s">
        <v>545</v>
      </c>
      <c r="F50" s="1190"/>
      <c r="G50" s="1190"/>
      <c r="H50" s="1191"/>
      <c r="I50" s="321">
        <v>15254</v>
      </c>
      <c r="J50" s="322">
        <v>14693</v>
      </c>
      <c r="K50" s="322">
        <v>13981</v>
      </c>
      <c r="L50" s="322">
        <v>17024</v>
      </c>
      <c r="M50" s="323">
        <v>19236</v>
      </c>
    </row>
    <row r="51" spans="2:13" ht="27.75" customHeight="1" x14ac:dyDescent="0.15">
      <c r="B51" s="1184"/>
      <c r="C51" s="1185"/>
      <c r="D51" s="320"/>
      <c r="E51" s="1190" t="s">
        <v>546</v>
      </c>
      <c r="F51" s="1190"/>
      <c r="G51" s="1190"/>
      <c r="H51" s="1191"/>
      <c r="I51" s="321">
        <v>1996</v>
      </c>
      <c r="J51" s="322">
        <v>2072</v>
      </c>
      <c r="K51" s="322">
        <v>2200</v>
      </c>
      <c r="L51" s="322">
        <v>2461</v>
      </c>
      <c r="M51" s="323">
        <v>2150</v>
      </c>
    </row>
    <row r="52" spans="2:13" ht="27.75" customHeight="1" x14ac:dyDescent="0.15">
      <c r="B52" s="1186"/>
      <c r="C52" s="1187"/>
      <c r="D52" s="320"/>
      <c r="E52" s="1190" t="s">
        <v>547</v>
      </c>
      <c r="F52" s="1190"/>
      <c r="G52" s="1190"/>
      <c r="H52" s="1191"/>
      <c r="I52" s="321">
        <v>49538</v>
      </c>
      <c r="J52" s="322">
        <v>50586</v>
      </c>
      <c r="K52" s="322">
        <v>48969</v>
      </c>
      <c r="L52" s="322">
        <v>47901</v>
      </c>
      <c r="M52" s="323">
        <v>47138</v>
      </c>
    </row>
    <row r="53" spans="2:13" ht="27.75" customHeight="1" thickBot="1" x14ac:dyDescent="0.2">
      <c r="B53" s="1197" t="s">
        <v>517</v>
      </c>
      <c r="C53" s="1198"/>
      <c r="D53" s="327"/>
      <c r="E53" s="1199" t="s">
        <v>548</v>
      </c>
      <c r="F53" s="1199"/>
      <c r="G53" s="1199"/>
      <c r="H53" s="1200"/>
      <c r="I53" s="328">
        <v>6335</v>
      </c>
      <c r="J53" s="329">
        <v>6342</v>
      </c>
      <c r="K53" s="329">
        <v>5259</v>
      </c>
      <c r="L53" s="329">
        <v>160</v>
      </c>
      <c r="M53" s="330">
        <v>-2513</v>
      </c>
    </row>
    <row r="54" spans="2:13" ht="27.75" customHeight="1" x14ac:dyDescent="0.15">
      <c r="B54" s="331" t="s">
        <v>549</v>
      </c>
      <c r="C54" s="332"/>
      <c r="D54" s="332"/>
      <c r="E54" s="333"/>
      <c r="F54" s="333"/>
      <c r="G54" s="333"/>
      <c r="H54" s="333"/>
      <c r="I54" s="334"/>
      <c r="J54" s="334"/>
      <c r="K54" s="334"/>
      <c r="L54" s="334"/>
      <c r="M54" s="334"/>
    </row>
    <row r="55" spans="2:13" x14ac:dyDescent="0.15"/>
  </sheetData>
  <sheetProtection algorithmName="SHA-512" hashValue="LvO1OoxNVLFl65Av0Zh/2iwsVGTp/SCgxniSgq2tN8A4YNwHQ+IQE5LNjcVKXMqdd4egqkJN1RMsR4xnegv3Fg==" saltValue="qbBwytPEsgqIDQQ95Cp+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550</v>
      </c>
    </row>
    <row r="54" spans="2:8" ht="29.25" customHeight="1" thickBot="1" x14ac:dyDescent="0.25">
      <c r="B54" s="336" t="s">
        <v>24</v>
      </c>
      <c r="C54" s="337"/>
      <c r="D54" s="337"/>
      <c r="E54" s="338" t="s">
        <v>487</v>
      </c>
      <c r="F54" s="339" t="s">
        <v>5</v>
      </c>
      <c r="G54" s="339" t="s">
        <v>6</v>
      </c>
      <c r="H54" s="340" t="s">
        <v>7</v>
      </c>
    </row>
    <row r="55" spans="2:8" ht="52.5" customHeight="1" x14ac:dyDescent="0.15">
      <c r="B55" s="341"/>
      <c r="C55" s="1209" t="s">
        <v>119</v>
      </c>
      <c r="D55" s="1209"/>
      <c r="E55" s="1210"/>
      <c r="F55" s="342">
        <v>8202</v>
      </c>
      <c r="G55" s="342">
        <v>10077</v>
      </c>
      <c r="H55" s="343">
        <v>11515</v>
      </c>
    </row>
    <row r="56" spans="2:8" ht="52.5" customHeight="1" x14ac:dyDescent="0.15">
      <c r="B56" s="344"/>
      <c r="C56" s="1211" t="s">
        <v>551</v>
      </c>
      <c r="D56" s="1211"/>
      <c r="E56" s="1212"/>
      <c r="F56" s="345">
        <v>1795</v>
      </c>
      <c r="G56" s="345">
        <v>2816</v>
      </c>
      <c r="H56" s="346">
        <v>3677</v>
      </c>
    </row>
    <row r="57" spans="2:8" ht="53.25" customHeight="1" x14ac:dyDescent="0.15">
      <c r="B57" s="344"/>
      <c r="C57" s="1213" t="s">
        <v>124</v>
      </c>
      <c r="D57" s="1213"/>
      <c r="E57" s="1214"/>
      <c r="F57" s="347">
        <v>4380</v>
      </c>
      <c r="G57" s="347">
        <v>4026</v>
      </c>
      <c r="H57" s="348">
        <v>3629</v>
      </c>
    </row>
    <row r="58" spans="2:8" ht="45.75" customHeight="1" x14ac:dyDescent="0.15">
      <c r="B58" s="349"/>
      <c r="C58" s="1215" t="s">
        <v>552</v>
      </c>
      <c r="D58" s="1216"/>
      <c r="E58" s="1217"/>
      <c r="F58" s="350">
        <v>2427</v>
      </c>
      <c r="G58" s="350">
        <v>2186</v>
      </c>
      <c r="H58" s="351">
        <v>1950</v>
      </c>
    </row>
    <row r="59" spans="2:8" ht="45.75" customHeight="1" x14ac:dyDescent="0.15">
      <c r="B59" s="349"/>
      <c r="C59" s="1201" t="s">
        <v>553</v>
      </c>
      <c r="D59" s="1202"/>
      <c r="E59" s="1203"/>
      <c r="F59" s="350">
        <v>1013</v>
      </c>
      <c r="G59" s="350">
        <v>1131</v>
      </c>
      <c r="H59" s="351">
        <v>1047</v>
      </c>
    </row>
    <row r="60" spans="2:8" ht="45.75" customHeight="1" x14ac:dyDescent="0.15">
      <c r="B60" s="349"/>
      <c r="C60" s="1201" t="s">
        <v>554</v>
      </c>
      <c r="D60" s="1202"/>
      <c r="E60" s="1203"/>
      <c r="F60" s="350">
        <v>322</v>
      </c>
      <c r="G60" s="350">
        <v>316</v>
      </c>
      <c r="H60" s="351">
        <v>294</v>
      </c>
    </row>
    <row r="61" spans="2:8" ht="45.75" customHeight="1" x14ac:dyDescent="0.15">
      <c r="B61" s="349"/>
      <c r="C61" s="1201" t="s">
        <v>555</v>
      </c>
      <c r="D61" s="1202"/>
      <c r="E61" s="1203"/>
      <c r="F61" s="350">
        <v>69</v>
      </c>
      <c r="G61" s="350">
        <v>106</v>
      </c>
      <c r="H61" s="351">
        <v>113</v>
      </c>
    </row>
    <row r="62" spans="2:8" ht="45.75" customHeight="1" thickBot="1" x14ac:dyDescent="0.2">
      <c r="B62" s="352"/>
      <c r="C62" s="1204" t="s">
        <v>556</v>
      </c>
      <c r="D62" s="1205"/>
      <c r="E62" s="1206"/>
      <c r="F62" s="353">
        <v>186</v>
      </c>
      <c r="G62" s="353">
        <v>119</v>
      </c>
      <c r="H62" s="354">
        <v>66</v>
      </c>
    </row>
    <row r="63" spans="2:8" ht="52.5" customHeight="1" thickBot="1" x14ac:dyDescent="0.2">
      <c r="B63" s="355"/>
      <c r="C63" s="1207" t="s">
        <v>557</v>
      </c>
      <c r="D63" s="1207"/>
      <c r="E63" s="1208"/>
      <c r="F63" s="356">
        <v>14376</v>
      </c>
      <c r="G63" s="356">
        <v>16919</v>
      </c>
      <c r="H63" s="357">
        <v>18821</v>
      </c>
    </row>
    <row r="64" spans="2:8" x14ac:dyDescent="0.15"/>
  </sheetData>
  <sheetProtection algorithmName="SHA-512" hashValue="rF1hcJj5oRi7QL+uJ9kNbzc1mL8NE/sZL3T3eWV7463E3Hhpu+veleYT+IOHIG3L45tr99FqRcR22ABzoURPFA==" saltValue="neRtjzLQ239eHad7lZNU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22" zoomScale="85" zoomScaleNormal="85" zoomScaleSheetLayoutView="55" workbookViewId="0">
      <selection activeCell="CE71" sqref="CE71"/>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9" t="s">
        <v>15</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28"/>
      <c r="H50" s="1228"/>
      <c r="I50" s="1228"/>
      <c r="J50" s="1228"/>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3</v>
      </c>
      <c r="BQ50" s="1232"/>
      <c r="BR50" s="1232"/>
      <c r="BS50" s="1232"/>
      <c r="BT50" s="1232"/>
      <c r="BU50" s="1232"/>
      <c r="BV50" s="1232"/>
      <c r="BW50" s="1232"/>
      <c r="BX50" s="1232" t="s">
        <v>4</v>
      </c>
      <c r="BY50" s="1232"/>
      <c r="BZ50" s="1232"/>
      <c r="CA50" s="1232"/>
      <c r="CB50" s="1232"/>
      <c r="CC50" s="1232"/>
      <c r="CD50" s="1232"/>
      <c r="CE50" s="1232"/>
      <c r="CF50" s="1232" t="s">
        <v>5</v>
      </c>
      <c r="CG50" s="1232"/>
      <c r="CH50" s="1232"/>
      <c r="CI50" s="1232"/>
      <c r="CJ50" s="1232"/>
      <c r="CK50" s="1232"/>
      <c r="CL50" s="1232"/>
      <c r="CM50" s="1232"/>
      <c r="CN50" s="1232" t="s">
        <v>6</v>
      </c>
      <c r="CO50" s="1232"/>
      <c r="CP50" s="1232"/>
      <c r="CQ50" s="1232"/>
      <c r="CR50" s="1232"/>
      <c r="CS50" s="1232"/>
      <c r="CT50" s="1232"/>
      <c r="CU50" s="1232"/>
      <c r="CV50" s="1232" t="s">
        <v>7</v>
      </c>
      <c r="CW50" s="1232"/>
      <c r="CX50" s="1232"/>
      <c r="CY50" s="1232"/>
      <c r="CZ50" s="1232"/>
      <c r="DA50" s="1232"/>
      <c r="DB50" s="1232"/>
      <c r="DC50" s="1232"/>
    </row>
    <row r="51" spans="1:109" ht="13.5" customHeight="1" x14ac:dyDescent="0.15">
      <c r="B51" s="10"/>
      <c r="G51" s="1233"/>
      <c r="H51" s="1233"/>
      <c r="I51" s="1236"/>
      <c r="J51" s="1236"/>
      <c r="K51" s="1234"/>
      <c r="L51" s="1234"/>
      <c r="M51" s="1234"/>
      <c r="N51" s="1234"/>
      <c r="AM51" s="19"/>
      <c r="AN51" s="1235" t="s">
        <v>8</v>
      </c>
      <c r="AO51" s="1235"/>
      <c r="AP51" s="1235"/>
      <c r="AQ51" s="1235"/>
      <c r="AR51" s="1235"/>
      <c r="AS51" s="1235"/>
      <c r="AT51" s="1235"/>
      <c r="AU51" s="1235"/>
      <c r="AV51" s="1235"/>
      <c r="AW51" s="1235"/>
      <c r="AX51" s="1235"/>
      <c r="AY51" s="1235"/>
      <c r="AZ51" s="1235"/>
      <c r="BA51" s="1235"/>
      <c r="BB51" s="1235" t="s">
        <v>9</v>
      </c>
      <c r="BC51" s="1235"/>
      <c r="BD51" s="1235"/>
      <c r="BE51" s="1235"/>
      <c r="BF51" s="1235"/>
      <c r="BG51" s="1235"/>
      <c r="BH51" s="1235"/>
      <c r="BI51" s="1235"/>
      <c r="BJ51" s="1235"/>
      <c r="BK51" s="1235"/>
      <c r="BL51" s="1235"/>
      <c r="BM51" s="1235"/>
      <c r="BN51" s="1235"/>
      <c r="BO51" s="1235"/>
      <c r="BP51" s="1218">
        <v>24.8</v>
      </c>
      <c r="BQ51" s="1218"/>
      <c r="BR51" s="1218"/>
      <c r="BS51" s="1218"/>
      <c r="BT51" s="1218"/>
      <c r="BU51" s="1218"/>
      <c r="BV51" s="1218"/>
      <c r="BW51" s="1218"/>
      <c r="BX51" s="1218">
        <v>25.3</v>
      </c>
      <c r="BY51" s="1218"/>
      <c r="BZ51" s="1218"/>
      <c r="CA51" s="1218"/>
      <c r="CB51" s="1218"/>
      <c r="CC51" s="1218"/>
      <c r="CD51" s="1218"/>
      <c r="CE51" s="1218"/>
      <c r="CF51" s="1218">
        <v>20.9</v>
      </c>
      <c r="CG51" s="1218"/>
      <c r="CH51" s="1218"/>
      <c r="CI51" s="1218"/>
      <c r="CJ51" s="1218"/>
      <c r="CK51" s="1218"/>
      <c r="CL51" s="1218"/>
      <c r="CM51" s="1218"/>
      <c r="CN51" s="1218">
        <v>0.6</v>
      </c>
      <c r="CO51" s="1218"/>
      <c r="CP51" s="1218"/>
      <c r="CQ51" s="1218"/>
      <c r="CR51" s="1218"/>
      <c r="CS51" s="1218"/>
      <c r="CT51" s="1218"/>
      <c r="CU51" s="1218"/>
      <c r="CV51" s="1218"/>
      <c r="CW51" s="1218"/>
      <c r="CX51" s="1218"/>
      <c r="CY51" s="1218"/>
      <c r="CZ51" s="1218"/>
      <c r="DA51" s="1218"/>
      <c r="DB51" s="1218"/>
      <c r="DC51" s="1218"/>
    </row>
    <row r="52" spans="1:109" x14ac:dyDescent="0.15">
      <c r="B52" s="10"/>
      <c r="G52" s="1233"/>
      <c r="H52" s="1233"/>
      <c r="I52" s="1236"/>
      <c r="J52" s="1236"/>
      <c r="K52" s="1234"/>
      <c r="L52" s="1234"/>
      <c r="M52" s="1234"/>
      <c r="N52" s="1234"/>
      <c r="AM52" s="19"/>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x14ac:dyDescent="0.15">
      <c r="A53" s="18"/>
      <c r="B53" s="10"/>
      <c r="G53" s="1233"/>
      <c r="H53" s="1233"/>
      <c r="I53" s="1228"/>
      <c r="J53" s="1228"/>
      <c r="K53" s="1234"/>
      <c r="L53" s="1234"/>
      <c r="M53" s="1234"/>
      <c r="N53" s="1234"/>
      <c r="AM53" s="19"/>
      <c r="AN53" s="1235"/>
      <c r="AO53" s="1235"/>
      <c r="AP53" s="1235"/>
      <c r="AQ53" s="1235"/>
      <c r="AR53" s="1235"/>
      <c r="AS53" s="1235"/>
      <c r="AT53" s="1235"/>
      <c r="AU53" s="1235"/>
      <c r="AV53" s="1235"/>
      <c r="AW53" s="1235"/>
      <c r="AX53" s="1235"/>
      <c r="AY53" s="1235"/>
      <c r="AZ53" s="1235"/>
      <c r="BA53" s="1235"/>
      <c r="BB53" s="1235" t="s">
        <v>10</v>
      </c>
      <c r="BC53" s="1235"/>
      <c r="BD53" s="1235"/>
      <c r="BE53" s="1235"/>
      <c r="BF53" s="1235"/>
      <c r="BG53" s="1235"/>
      <c r="BH53" s="1235"/>
      <c r="BI53" s="1235"/>
      <c r="BJ53" s="1235"/>
      <c r="BK53" s="1235"/>
      <c r="BL53" s="1235"/>
      <c r="BM53" s="1235"/>
      <c r="BN53" s="1235"/>
      <c r="BO53" s="1235"/>
      <c r="BP53" s="1218">
        <v>67.3</v>
      </c>
      <c r="BQ53" s="1218"/>
      <c r="BR53" s="1218"/>
      <c r="BS53" s="1218"/>
      <c r="BT53" s="1218"/>
      <c r="BU53" s="1218"/>
      <c r="BV53" s="1218"/>
      <c r="BW53" s="1218"/>
      <c r="BX53" s="1218">
        <v>67.5</v>
      </c>
      <c r="BY53" s="1218"/>
      <c r="BZ53" s="1218"/>
      <c r="CA53" s="1218"/>
      <c r="CB53" s="1218"/>
      <c r="CC53" s="1218"/>
      <c r="CD53" s="1218"/>
      <c r="CE53" s="1218"/>
      <c r="CF53" s="1218">
        <v>68.7</v>
      </c>
      <c r="CG53" s="1218"/>
      <c r="CH53" s="1218"/>
      <c r="CI53" s="1218"/>
      <c r="CJ53" s="1218"/>
      <c r="CK53" s="1218"/>
      <c r="CL53" s="1218"/>
      <c r="CM53" s="1218"/>
      <c r="CN53" s="1218">
        <v>70</v>
      </c>
      <c r="CO53" s="1218"/>
      <c r="CP53" s="1218"/>
      <c r="CQ53" s="1218"/>
      <c r="CR53" s="1218"/>
      <c r="CS53" s="1218"/>
      <c r="CT53" s="1218"/>
      <c r="CU53" s="1218"/>
      <c r="CV53" s="1218">
        <v>70.5</v>
      </c>
      <c r="CW53" s="1218"/>
      <c r="CX53" s="1218"/>
      <c r="CY53" s="1218"/>
      <c r="CZ53" s="1218"/>
      <c r="DA53" s="1218"/>
      <c r="DB53" s="1218"/>
      <c r="DC53" s="1218"/>
    </row>
    <row r="54" spans="1:109" x14ac:dyDescent="0.15">
      <c r="A54" s="18"/>
      <c r="B54" s="10"/>
      <c r="G54" s="1233"/>
      <c r="H54" s="1233"/>
      <c r="I54" s="1228"/>
      <c r="J54" s="1228"/>
      <c r="K54" s="1234"/>
      <c r="L54" s="1234"/>
      <c r="M54" s="1234"/>
      <c r="N54" s="1234"/>
      <c r="AM54" s="19"/>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x14ac:dyDescent="0.15">
      <c r="A55" s="18"/>
      <c r="B55" s="10"/>
      <c r="G55" s="1228"/>
      <c r="H55" s="1228"/>
      <c r="I55" s="1228"/>
      <c r="J55" s="1228"/>
      <c r="K55" s="1234"/>
      <c r="L55" s="1234"/>
      <c r="M55" s="1234"/>
      <c r="N55" s="1234"/>
      <c r="AN55" s="1232" t="s">
        <v>11</v>
      </c>
      <c r="AO55" s="1232"/>
      <c r="AP55" s="1232"/>
      <c r="AQ55" s="1232"/>
      <c r="AR55" s="1232"/>
      <c r="AS55" s="1232"/>
      <c r="AT55" s="1232"/>
      <c r="AU55" s="1232"/>
      <c r="AV55" s="1232"/>
      <c r="AW55" s="1232"/>
      <c r="AX55" s="1232"/>
      <c r="AY55" s="1232"/>
      <c r="AZ55" s="1232"/>
      <c r="BA55" s="1232"/>
      <c r="BB55" s="1235" t="s">
        <v>9</v>
      </c>
      <c r="BC55" s="1235"/>
      <c r="BD55" s="1235"/>
      <c r="BE55" s="1235"/>
      <c r="BF55" s="1235"/>
      <c r="BG55" s="1235"/>
      <c r="BH55" s="1235"/>
      <c r="BI55" s="1235"/>
      <c r="BJ55" s="1235"/>
      <c r="BK55" s="1235"/>
      <c r="BL55" s="1235"/>
      <c r="BM55" s="1235"/>
      <c r="BN55" s="1235"/>
      <c r="BO55" s="1235"/>
      <c r="BP55" s="1218">
        <v>25.4</v>
      </c>
      <c r="BQ55" s="1218"/>
      <c r="BR55" s="1218"/>
      <c r="BS55" s="1218"/>
      <c r="BT55" s="1218"/>
      <c r="BU55" s="1218"/>
      <c r="BV55" s="1218"/>
      <c r="BW55" s="1218"/>
      <c r="BX55" s="1218">
        <v>23</v>
      </c>
      <c r="BY55" s="1218"/>
      <c r="BZ55" s="1218"/>
      <c r="CA55" s="1218"/>
      <c r="CB55" s="1218"/>
      <c r="CC55" s="1218"/>
      <c r="CD55" s="1218"/>
      <c r="CE55" s="1218"/>
      <c r="CF55" s="1218">
        <v>28</v>
      </c>
      <c r="CG55" s="1218"/>
      <c r="CH55" s="1218"/>
      <c r="CI55" s="1218"/>
      <c r="CJ55" s="1218"/>
      <c r="CK55" s="1218"/>
      <c r="CL55" s="1218"/>
      <c r="CM55" s="1218"/>
      <c r="CN55" s="1218">
        <v>19.2</v>
      </c>
      <c r="CO55" s="1218"/>
      <c r="CP55" s="1218"/>
      <c r="CQ55" s="1218"/>
      <c r="CR55" s="1218"/>
      <c r="CS55" s="1218"/>
      <c r="CT55" s="1218"/>
      <c r="CU55" s="1218"/>
      <c r="CV55" s="1218">
        <v>4</v>
      </c>
      <c r="CW55" s="1218"/>
      <c r="CX55" s="1218"/>
      <c r="CY55" s="1218"/>
      <c r="CZ55" s="1218"/>
      <c r="DA55" s="1218"/>
      <c r="DB55" s="1218"/>
      <c r="DC55" s="1218"/>
    </row>
    <row r="56" spans="1:109" x14ac:dyDescent="0.15">
      <c r="A56" s="18"/>
      <c r="B56" s="10"/>
      <c r="G56" s="1228"/>
      <c r="H56" s="1228"/>
      <c r="I56" s="1228"/>
      <c r="J56" s="1228"/>
      <c r="K56" s="1234"/>
      <c r="L56" s="1234"/>
      <c r="M56" s="1234"/>
      <c r="N56" s="1234"/>
      <c r="AN56" s="1232"/>
      <c r="AO56" s="1232"/>
      <c r="AP56" s="1232"/>
      <c r="AQ56" s="1232"/>
      <c r="AR56" s="1232"/>
      <c r="AS56" s="1232"/>
      <c r="AT56" s="1232"/>
      <c r="AU56" s="1232"/>
      <c r="AV56" s="1232"/>
      <c r="AW56" s="1232"/>
      <c r="AX56" s="1232"/>
      <c r="AY56" s="1232"/>
      <c r="AZ56" s="1232"/>
      <c r="BA56" s="1232"/>
      <c r="BB56" s="1235"/>
      <c r="BC56" s="1235"/>
      <c r="BD56" s="1235"/>
      <c r="BE56" s="1235"/>
      <c r="BF56" s="1235"/>
      <c r="BG56" s="1235"/>
      <c r="BH56" s="1235"/>
      <c r="BI56" s="1235"/>
      <c r="BJ56" s="1235"/>
      <c r="BK56" s="1235"/>
      <c r="BL56" s="1235"/>
      <c r="BM56" s="1235"/>
      <c r="BN56" s="1235"/>
      <c r="BO56" s="1235"/>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18" customFormat="1" x14ac:dyDescent="0.15">
      <c r="B57" s="22"/>
      <c r="G57" s="1228"/>
      <c r="H57" s="1228"/>
      <c r="I57" s="1237"/>
      <c r="J57" s="1237"/>
      <c r="K57" s="1234"/>
      <c r="L57" s="1234"/>
      <c r="M57" s="1234"/>
      <c r="N57" s="1234"/>
      <c r="AM57" s="3"/>
      <c r="AN57" s="1232"/>
      <c r="AO57" s="1232"/>
      <c r="AP57" s="1232"/>
      <c r="AQ57" s="1232"/>
      <c r="AR57" s="1232"/>
      <c r="AS57" s="1232"/>
      <c r="AT57" s="1232"/>
      <c r="AU57" s="1232"/>
      <c r="AV57" s="1232"/>
      <c r="AW57" s="1232"/>
      <c r="AX57" s="1232"/>
      <c r="AY57" s="1232"/>
      <c r="AZ57" s="1232"/>
      <c r="BA57" s="1232"/>
      <c r="BB57" s="1235" t="s">
        <v>10</v>
      </c>
      <c r="BC57" s="1235"/>
      <c r="BD57" s="1235"/>
      <c r="BE57" s="1235"/>
      <c r="BF57" s="1235"/>
      <c r="BG57" s="1235"/>
      <c r="BH57" s="1235"/>
      <c r="BI57" s="1235"/>
      <c r="BJ57" s="1235"/>
      <c r="BK57" s="1235"/>
      <c r="BL57" s="1235"/>
      <c r="BM57" s="1235"/>
      <c r="BN57" s="1235"/>
      <c r="BO57" s="1235"/>
      <c r="BP57" s="1218">
        <v>60</v>
      </c>
      <c r="BQ57" s="1218"/>
      <c r="BR57" s="1218"/>
      <c r="BS57" s="1218"/>
      <c r="BT57" s="1218"/>
      <c r="BU57" s="1218"/>
      <c r="BV57" s="1218"/>
      <c r="BW57" s="1218"/>
      <c r="BX57" s="1218">
        <v>60.6</v>
      </c>
      <c r="BY57" s="1218"/>
      <c r="BZ57" s="1218"/>
      <c r="CA57" s="1218"/>
      <c r="CB57" s="1218"/>
      <c r="CC57" s="1218"/>
      <c r="CD57" s="1218"/>
      <c r="CE57" s="1218"/>
      <c r="CF57" s="1218">
        <v>62.3</v>
      </c>
      <c r="CG57" s="1218"/>
      <c r="CH57" s="1218"/>
      <c r="CI57" s="1218"/>
      <c r="CJ57" s="1218"/>
      <c r="CK57" s="1218"/>
      <c r="CL57" s="1218"/>
      <c r="CM57" s="1218"/>
      <c r="CN57" s="1218">
        <v>62.2</v>
      </c>
      <c r="CO57" s="1218"/>
      <c r="CP57" s="1218"/>
      <c r="CQ57" s="1218"/>
      <c r="CR57" s="1218"/>
      <c r="CS57" s="1218"/>
      <c r="CT57" s="1218"/>
      <c r="CU57" s="1218"/>
      <c r="CV57" s="1218">
        <v>63.5</v>
      </c>
      <c r="CW57" s="1218"/>
      <c r="CX57" s="1218"/>
      <c r="CY57" s="1218"/>
      <c r="CZ57" s="1218"/>
      <c r="DA57" s="1218"/>
      <c r="DB57" s="1218"/>
      <c r="DC57" s="1218"/>
      <c r="DD57" s="23"/>
      <c r="DE57" s="22"/>
    </row>
    <row r="58" spans="1:109" s="18" customFormat="1" x14ac:dyDescent="0.15">
      <c r="A58" s="3"/>
      <c r="B58" s="22"/>
      <c r="G58" s="1228"/>
      <c r="H58" s="1228"/>
      <c r="I58" s="1237"/>
      <c r="J58" s="1237"/>
      <c r="K58" s="1234"/>
      <c r="L58" s="1234"/>
      <c r="M58" s="1234"/>
      <c r="N58" s="1234"/>
      <c r="AM58" s="3"/>
      <c r="AN58" s="1232"/>
      <c r="AO58" s="1232"/>
      <c r="AP58" s="1232"/>
      <c r="AQ58" s="1232"/>
      <c r="AR58" s="1232"/>
      <c r="AS58" s="1232"/>
      <c r="AT58" s="1232"/>
      <c r="AU58" s="1232"/>
      <c r="AV58" s="1232"/>
      <c r="AW58" s="1232"/>
      <c r="AX58" s="1232"/>
      <c r="AY58" s="1232"/>
      <c r="AZ58" s="1232"/>
      <c r="BA58" s="1232"/>
      <c r="BB58" s="1235"/>
      <c r="BC58" s="1235"/>
      <c r="BD58" s="1235"/>
      <c r="BE58" s="1235"/>
      <c r="BF58" s="1235"/>
      <c r="BG58" s="1235"/>
      <c r="BH58" s="1235"/>
      <c r="BI58" s="1235"/>
      <c r="BJ58" s="1235"/>
      <c r="BK58" s="1235"/>
      <c r="BL58" s="1235"/>
      <c r="BM58" s="1235"/>
      <c r="BN58" s="1235"/>
      <c r="BO58" s="1235"/>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9" t="s">
        <v>16</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28"/>
      <c r="H72" s="1228"/>
      <c r="I72" s="1228"/>
      <c r="J72" s="1228"/>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3</v>
      </c>
      <c r="BQ72" s="1232"/>
      <c r="BR72" s="1232"/>
      <c r="BS72" s="1232"/>
      <c r="BT72" s="1232"/>
      <c r="BU72" s="1232"/>
      <c r="BV72" s="1232"/>
      <c r="BW72" s="1232"/>
      <c r="BX72" s="1232" t="s">
        <v>4</v>
      </c>
      <c r="BY72" s="1232"/>
      <c r="BZ72" s="1232"/>
      <c r="CA72" s="1232"/>
      <c r="CB72" s="1232"/>
      <c r="CC72" s="1232"/>
      <c r="CD72" s="1232"/>
      <c r="CE72" s="1232"/>
      <c r="CF72" s="1232" t="s">
        <v>5</v>
      </c>
      <c r="CG72" s="1232"/>
      <c r="CH72" s="1232"/>
      <c r="CI72" s="1232"/>
      <c r="CJ72" s="1232"/>
      <c r="CK72" s="1232"/>
      <c r="CL72" s="1232"/>
      <c r="CM72" s="1232"/>
      <c r="CN72" s="1232" t="s">
        <v>6</v>
      </c>
      <c r="CO72" s="1232"/>
      <c r="CP72" s="1232"/>
      <c r="CQ72" s="1232"/>
      <c r="CR72" s="1232"/>
      <c r="CS72" s="1232"/>
      <c r="CT72" s="1232"/>
      <c r="CU72" s="1232"/>
      <c r="CV72" s="1232" t="s">
        <v>7</v>
      </c>
      <c r="CW72" s="1232"/>
      <c r="CX72" s="1232"/>
      <c r="CY72" s="1232"/>
      <c r="CZ72" s="1232"/>
      <c r="DA72" s="1232"/>
      <c r="DB72" s="1232"/>
      <c r="DC72" s="1232"/>
    </row>
    <row r="73" spans="2:107" x14ac:dyDescent="0.15">
      <c r="B73" s="10"/>
      <c r="G73" s="1233"/>
      <c r="H73" s="1233"/>
      <c r="I73" s="1233"/>
      <c r="J73" s="1233"/>
      <c r="K73" s="1238"/>
      <c r="L73" s="1238"/>
      <c r="M73" s="1238"/>
      <c r="N73" s="1238"/>
      <c r="AM73" s="19"/>
      <c r="AN73" s="1235" t="s">
        <v>8</v>
      </c>
      <c r="AO73" s="1235"/>
      <c r="AP73" s="1235"/>
      <c r="AQ73" s="1235"/>
      <c r="AR73" s="1235"/>
      <c r="AS73" s="1235"/>
      <c r="AT73" s="1235"/>
      <c r="AU73" s="1235"/>
      <c r="AV73" s="1235"/>
      <c r="AW73" s="1235"/>
      <c r="AX73" s="1235"/>
      <c r="AY73" s="1235"/>
      <c r="AZ73" s="1235"/>
      <c r="BA73" s="1235"/>
      <c r="BB73" s="1235" t="s">
        <v>9</v>
      </c>
      <c r="BC73" s="1235"/>
      <c r="BD73" s="1235"/>
      <c r="BE73" s="1235"/>
      <c r="BF73" s="1235"/>
      <c r="BG73" s="1235"/>
      <c r="BH73" s="1235"/>
      <c r="BI73" s="1235"/>
      <c r="BJ73" s="1235"/>
      <c r="BK73" s="1235"/>
      <c r="BL73" s="1235"/>
      <c r="BM73" s="1235"/>
      <c r="BN73" s="1235"/>
      <c r="BO73" s="1235"/>
      <c r="BP73" s="1218">
        <v>24.8</v>
      </c>
      <c r="BQ73" s="1218"/>
      <c r="BR73" s="1218"/>
      <c r="BS73" s="1218"/>
      <c r="BT73" s="1218"/>
      <c r="BU73" s="1218"/>
      <c r="BV73" s="1218"/>
      <c r="BW73" s="1218"/>
      <c r="BX73" s="1218">
        <v>25.3</v>
      </c>
      <c r="BY73" s="1218"/>
      <c r="BZ73" s="1218"/>
      <c r="CA73" s="1218"/>
      <c r="CB73" s="1218"/>
      <c r="CC73" s="1218"/>
      <c r="CD73" s="1218"/>
      <c r="CE73" s="1218"/>
      <c r="CF73" s="1218">
        <v>20.9</v>
      </c>
      <c r="CG73" s="1218"/>
      <c r="CH73" s="1218"/>
      <c r="CI73" s="1218"/>
      <c r="CJ73" s="1218"/>
      <c r="CK73" s="1218"/>
      <c r="CL73" s="1218"/>
      <c r="CM73" s="1218"/>
      <c r="CN73" s="1218">
        <v>0.6</v>
      </c>
      <c r="CO73" s="1218"/>
      <c r="CP73" s="1218"/>
      <c r="CQ73" s="1218"/>
      <c r="CR73" s="1218"/>
      <c r="CS73" s="1218"/>
      <c r="CT73" s="1218"/>
      <c r="CU73" s="1218"/>
      <c r="CV73" s="1218"/>
      <c r="CW73" s="1218"/>
      <c r="CX73" s="1218"/>
      <c r="CY73" s="1218"/>
      <c r="CZ73" s="1218"/>
      <c r="DA73" s="1218"/>
      <c r="DB73" s="1218"/>
      <c r="DC73" s="1218"/>
    </row>
    <row r="74" spans="2:107" x14ac:dyDescent="0.15">
      <c r="B74" s="10"/>
      <c r="G74" s="1233"/>
      <c r="H74" s="1233"/>
      <c r="I74" s="1233"/>
      <c r="J74" s="1233"/>
      <c r="K74" s="1238"/>
      <c r="L74" s="1238"/>
      <c r="M74" s="1238"/>
      <c r="N74" s="1238"/>
      <c r="AM74" s="19"/>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x14ac:dyDescent="0.15">
      <c r="B75" s="10"/>
      <c r="G75" s="1233"/>
      <c r="H75" s="1233"/>
      <c r="I75" s="1228"/>
      <c r="J75" s="1228"/>
      <c r="K75" s="1234"/>
      <c r="L75" s="1234"/>
      <c r="M75" s="1234"/>
      <c r="N75" s="1234"/>
      <c r="AM75" s="19"/>
      <c r="AN75" s="1235"/>
      <c r="AO75" s="1235"/>
      <c r="AP75" s="1235"/>
      <c r="AQ75" s="1235"/>
      <c r="AR75" s="1235"/>
      <c r="AS75" s="1235"/>
      <c r="AT75" s="1235"/>
      <c r="AU75" s="1235"/>
      <c r="AV75" s="1235"/>
      <c r="AW75" s="1235"/>
      <c r="AX75" s="1235"/>
      <c r="AY75" s="1235"/>
      <c r="AZ75" s="1235"/>
      <c r="BA75" s="1235"/>
      <c r="BB75" s="1235" t="s">
        <v>13</v>
      </c>
      <c r="BC75" s="1235"/>
      <c r="BD75" s="1235"/>
      <c r="BE75" s="1235"/>
      <c r="BF75" s="1235"/>
      <c r="BG75" s="1235"/>
      <c r="BH75" s="1235"/>
      <c r="BI75" s="1235"/>
      <c r="BJ75" s="1235"/>
      <c r="BK75" s="1235"/>
      <c r="BL75" s="1235"/>
      <c r="BM75" s="1235"/>
      <c r="BN75" s="1235"/>
      <c r="BO75" s="1235"/>
      <c r="BP75" s="1218">
        <v>9</v>
      </c>
      <c r="BQ75" s="1218"/>
      <c r="BR75" s="1218"/>
      <c r="BS75" s="1218"/>
      <c r="BT75" s="1218"/>
      <c r="BU75" s="1218"/>
      <c r="BV75" s="1218"/>
      <c r="BW75" s="1218"/>
      <c r="BX75" s="1218">
        <v>9.1999999999999993</v>
      </c>
      <c r="BY75" s="1218"/>
      <c r="BZ75" s="1218"/>
      <c r="CA75" s="1218"/>
      <c r="CB75" s="1218"/>
      <c r="CC75" s="1218"/>
      <c r="CD75" s="1218"/>
      <c r="CE75" s="1218"/>
      <c r="CF75" s="1218">
        <v>9.4</v>
      </c>
      <c r="CG75" s="1218"/>
      <c r="CH75" s="1218"/>
      <c r="CI75" s="1218"/>
      <c r="CJ75" s="1218"/>
      <c r="CK75" s="1218"/>
      <c r="CL75" s="1218"/>
      <c r="CM75" s="1218"/>
      <c r="CN75" s="1218">
        <v>9.5</v>
      </c>
      <c r="CO75" s="1218"/>
      <c r="CP75" s="1218"/>
      <c r="CQ75" s="1218"/>
      <c r="CR75" s="1218"/>
      <c r="CS75" s="1218"/>
      <c r="CT75" s="1218"/>
      <c r="CU75" s="1218"/>
      <c r="CV75" s="1218">
        <v>9.6999999999999993</v>
      </c>
      <c r="CW75" s="1218"/>
      <c r="CX75" s="1218"/>
      <c r="CY75" s="1218"/>
      <c r="CZ75" s="1218"/>
      <c r="DA75" s="1218"/>
      <c r="DB75" s="1218"/>
      <c r="DC75" s="1218"/>
    </row>
    <row r="76" spans="2:107" x14ac:dyDescent="0.15">
      <c r="B76" s="10"/>
      <c r="G76" s="1233"/>
      <c r="H76" s="1233"/>
      <c r="I76" s="1228"/>
      <c r="J76" s="1228"/>
      <c r="K76" s="1234"/>
      <c r="L76" s="1234"/>
      <c r="M76" s="1234"/>
      <c r="N76" s="1234"/>
      <c r="AM76" s="19"/>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x14ac:dyDescent="0.15">
      <c r="B77" s="10"/>
      <c r="G77" s="1228"/>
      <c r="H77" s="1228"/>
      <c r="I77" s="1228"/>
      <c r="J77" s="1228"/>
      <c r="K77" s="1238"/>
      <c r="L77" s="1238"/>
      <c r="M77" s="1238"/>
      <c r="N77" s="1238"/>
      <c r="AN77" s="1232" t="s">
        <v>11</v>
      </c>
      <c r="AO77" s="1232"/>
      <c r="AP77" s="1232"/>
      <c r="AQ77" s="1232"/>
      <c r="AR77" s="1232"/>
      <c r="AS77" s="1232"/>
      <c r="AT77" s="1232"/>
      <c r="AU77" s="1232"/>
      <c r="AV77" s="1232"/>
      <c r="AW77" s="1232"/>
      <c r="AX77" s="1232"/>
      <c r="AY77" s="1232"/>
      <c r="AZ77" s="1232"/>
      <c r="BA77" s="1232"/>
      <c r="BB77" s="1235" t="s">
        <v>9</v>
      </c>
      <c r="BC77" s="1235"/>
      <c r="BD77" s="1235"/>
      <c r="BE77" s="1235"/>
      <c r="BF77" s="1235"/>
      <c r="BG77" s="1235"/>
      <c r="BH77" s="1235"/>
      <c r="BI77" s="1235"/>
      <c r="BJ77" s="1235"/>
      <c r="BK77" s="1235"/>
      <c r="BL77" s="1235"/>
      <c r="BM77" s="1235"/>
      <c r="BN77" s="1235"/>
      <c r="BO77" s="1235"/>
      <c r="BP77" s="1218">
        <v>25.4</v>
      </c>
      <c r="BQ77" s="1218"/>
      <c r="BR77" s="1218"/>
      <c r="BS77" s="1218"/>
      <c r="BT77" s="1218"/>
      <c r="BU77" s="1218"/>
      <c r="BV77" s="1218"/>
      <c r="BW77" s="1218"/>
      <c r="BX77" s="1218">
        <v>23</v>
      </c>
      <c r="BY77" s="1218"/>
      <c r="BZ77" s="1218"/>
      <c r="CA77" s="1218"/>
      <c r="CB77" s="1218"/>
      <c r="CC77" s="1218"/>
      <c r="CD77" s="1218"/>
      <c r="CE77" s="1218"/>
      <c r="CF77" s="1218">
        <v>28</v>
      </c>
      <c r="CG77" s="1218"/>
      <c r="CH77" s="1218"/>
      <c r="CI77" s="1218"/>
      <c r="CJ77" s="1218"/>
      <c r="CK77" s="1218"/>
      <c r="CL77" s="1218"/>
      <c r="CM77" s="1218"/>
      <c r="CN77" s="1218">
        <v>19.2</v>
      </c>
      <c r="CO77" s="1218"/>
      <c r="CP77" s="1218"/>
      <c r="CQ77" s="1218"/>
      <c r="CR77" s="1218"/>
      <c r="CS77" s="1218"/>
      <c r="CT77" s="1218"/>
      <c r="CU77" s="1218"/>
      <c r="CV77" s="1218">
        <v>4</v>
      </c>
      <c r="CW77" s="1218"/>
      <c r="CX77" s="1218"/>
      <c r="CY77" s="1218"/>
      <c r="CZ77" s="1218"/>
      <c r="DA77" s="1218"/>
      <c r="DB77" s="1218"/>
      <c r="DC77" s="1218"/>
    </row>
    <row r="78" spans="2:107" x14ac:dyDescent="0.15">
      <c r="B78" s="10"/>
      <c r="G78" s="1228"/>
      <c r="H78" s="1228"/>
      <c r="I78" s="1228"/>
      <c r="J78" s="1228"/>
      <c r="K78" s="1238"/>
      <c r="L78" s="1238"/>
      <c r="M78" s="1238"/>
      <c r="N78" s="1238"/>
      <c r="AN78" s="1232"/>
      <c r="AO78" s="1232"/>
      <c r="AP78" s="1232"/>
      <c r="AQ78" s="1232"/>
      <c r="AR78" s="1232"/>
      <c r="AS78" s="1232"/>
      <c r="AT78" s="1232"/>
      <c r="AU78" s="1232"/>
      <c r="AV78" s="1232"/>
      <c r="AW78" s="1232"/>
      <c r="AX78" s="1232"/>
      <c r="AY78" s="1232"/>
      <c r="AZ78" s="1232"/>
      <c r="BA78" s="1232"/>
      <c r="BB78" s="1235"/>
      <c r="BC78" s="1235"/>
      <c r="BD78" s="1235"/>
      <c r="BE78" s="1235"/>
      <c r="BF78" s="1235"/>
      <c r="BG78" s="1235"/>
      <c r="BH78" s="1235"/>
      <c r="BI78" s="1235"/>
      <c r="BJ78" s="1235"/>
      <c r="BK78" s="1235"/>
      <c r="BL78" s="1235"/>
      <c r="BM78" s="1235"/>
      <c r="BN78" s="1235"/>
      <c r="BO78" s="1235"/>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x14ac:dyDescent="0.15">
      <c r="B79" s="10"/>
      <c r="G79" s="1228"/>
      <c r="H79" s="1228"/>
      <c r="I79" s="1237"/>
      <c r="J79" s="1237"/>
      <c r="K79" s="1239"/>
      <c r="L79" s="1239"/>
      <c r="M79" s="1239"/>
      <c r="N79" s="1239"/>
      <c r="AN79" s="1232"/>
      <c r="AO79" s="1232"/>
      <c r="AP79" s="1232"/>
      <c r="AQ79" s="1232"/>
      <c r="AR79" s="1232"/>
      <c r="AS79" s="1232"/>
      <c r="AT79" s="1232"/>
      <c r="AU79" s="1232"/>
      <c r="AV79" s="1232"/>
      <c r="AW79" s="1232"/>
      <c r="AX79" s="1232"/>
      <c r="AY79" s="1232"/>
      <c r="AZ79" s="1232"/>
      <c r="BA79" s="1232"/>
      <c r="BB79" s="1235" t="s">
        <v>13</v>
      </c>
      <c r="BC79" s="1235"/>
      <c r="BD79" s="1235"/>
      <c r="BE79" s="1235"/>
      <c r="BF79" s="1235"/>
      <c r="BG79" s="1235"/>
      <c r="BH79" s="1235"/>
      <c r="BI79" s="1235"/>
      <c r="BJ79" s="1235"/>
      <c r="BK79" s="1235"/>
      <c r="BL79" s="1235"/>
      <c r="BM79" s="1235"/>
      <c r="BN79" s="1235"/>
      <c r="BO79" s="1235"/>
      <c r="BP79" s="1218">
        <v>7.8</v>
      </c>
      <c r="BQ79" s="1218"/>
      <c r="BR79" s="1218"/>
      <c r="BS79" s="1218"/>
      <c r="BT79" s="1218"/>
      <c r="BU79" s="1218"/>
      <c r="BV79" s="1218"/>
      <c r="BW79" s="1218"/>
      <c r="BX79" s="1218">
        <v>7.7</v>
      </c>
      <c r="BY79" s="1218"/>
      <c r="BZ79" s="1218"/>
      <c r="CA79" s="1218"/>
      <c r="CB79" s="1218"/>
      <c r="CC79" s="1218"/>
      <c r="CD79" s="1218"/>
      <c r="CE79" s="1218"/>
      <c r="CF79" s="1218">
        <v>7.5</v>
      </c>
      <c r="CG79" s="1218"/>
      <c r="CH79" s="1218"/>
      <c r="CI79" s="1218"/>
      <c r="CJ79" s="1218"/>
      <c r="CK79" s="1218"/>
      <c r="CL79" s="1218"/>
      <c r="CM79" s="1218"/>
      <c r="CN79" s="1218">
        <v>8</v>
      </c>
      <c r="CO79" s="1218"/>
      <c r="CP79" s="1218"/>
      <c r="CQ79" s="1218"/>
      <c r="CR79" s="1218"/>
      <c r="CS79" s="1218"/>
      <c r="CT79" s="1218"/>
      <c r="CU79" s="1218"/>
      <c r="CV79" s="1218">
        <v>8</v>
      </c>
      <c r="CW79" s="1218"/>
      <c r="CX79" s="1218"/>
      <c r="CY79" s="1218"/>
      <c r="CZ79" s="1218"/>
      <c r="DA79" s="1218"/>
      <c r="DB79" s="1218"/>
      <c r="DC79" s="1218"/>
    </row>
    <row r="80" spans="2:107" x14ac:dyDescent="0.15">
      <c r="B80" s="10"/>
      <c r="G80" s="1228"/>
      <c r="H80" s="1228"/>
      <c r="I80" s="1237"/>
      <c r="J80" s="1237"/>
      <c r="K80" s="1239"/>
      <c r="L80" s="1239"/>
      <c r="M80" s="1239"/>
      <c r="N80" s="1239"/>
      <c r="AN80" s="1232"/>
      <c r="AO80" s="1232"/>
      <c r="AP80" s="1232"/>
      <c r="AQ80" s="1232"/>
      <c r="AR80" s="1232"/>
      <c r="AS80" s="1232"/>
      <c r="AT80" s="1232"/>
      <c r="AU80" s="1232"/>
      <c r="AV80" s="1232"/>
      <c r="AW80" s="1232"/>
      <c r="AX80" s="1232"/>
      <c r="AY80" s="1232"/>
      <c r="AZ80" s="1232"/>
      <c r="BA80" s="1232"/>
      <c r="BB80" s="1235"/>
      <c r="BC80" s="1235"/>
      <c r="BD80" s="1235"/>
      <c r="BE80" s="1235"/>
      <c r="BF80" s="1235"/>
      <c r="BG80" s="1235"/>
      <c r="BH80" s="1235"/>
      <c r="BI80" s="1235"/>
      <c r="BJ80" s="1235"/>
      <c r="BK80" s="1235"/>
      <c r="BL80" s="1235"/>
      <c r="BM80" s="1235"/>
      <c r="BN80" s="1235"/>
      <c r="BO80" s="1235"/>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RnkGUdqWMPr8QT2uGfgYkiD3CMZ1nuunILfEgTWhzn28j5YPBOGaLgqV934OTsf5ERN27IauTXqUT/hfEWsacw==" saltValue="g1ff193cwbmeHCAxUAYW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Y58" zoomScaleNormal="100" zoomScaleSheetLayoutView="70" workbookViewId="0">
      <selection activeCell="B13" sqref="B1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5y7TpgiIQZPEU8+fqAYK3JMJ4cRaqvODsHHFjZpnvKfCKQE1dpkIot93xs/KGfnOaZabijgoCH9uahxTsZ+MMQ==" saltValue="wBKST2liGG4WT3bPDfdin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70" zoomScaleNormal="70" zoomScaleSheetLayoutView="55" workbookViewId="0">
      <selection activeCell="B13" sqref="B13"/>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qL05uu86rajzztKgCbw++9w9xKIm+2wY6Jz1ERjZ9NZ86P0ViBTfntWP8APxZwbHPUjhuva0+qHM00YTgKzHAw==" saltValue="OgroSXv661Xq2wweMQpnk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verticalDpi="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鯖江 加奈子</cp:lastModifiedBy>
  <cp:lastPrinted>2024-08-27T01:13:22Z</cp:lastPrinted>
  <dcterms:created xsi:type="dcterms:W3CDTF">2024-07-29T11:50:19Z</dcterms:created>
  <dcterms:modified xsi:type="dcterms:W3CDTF">2024-10-15T00:40:15Z</dcterms:modified>
  <cp:category/>
</cp:coreProperties>
</file>